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pnet.local\PSData\CSD\Info Management\IM-FOI\FOI Requests\2022\1501 - 1750\1711\"/>
    </mc:Choice>
  </mc:AlternateContent>
  <bookViews>
    <workbookView xWindow="0" yWindow="0" windowWidth="25600" windowHeight="10340"/>
  </bookViews>
  <sheets>
    <sheet name="Stop and Search - Age" sheetId="6" r:id="rId1"/>
    <sheet name="Stop and Search - Gender" sheetId="8" r:id="rId2"/>
    <sheet name="Stop and Search - Division" sheetId="7" r:id="rId3"/>
    <sheet name="Custody - Year - Age" sheetId="4" r:id="rId4"/>
    <sheet name="Custody - Year - Gender" sheetId="9" r:id="rId5"/>
    <sheet name="Custody - Year - Division" sheetId="10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10" l="1"/>
  <c r="O5" i="10"/>
  <c r="O6" i="10"/>
  <c r="O7" i="10"/>
  <c r="O3" i="10"/>
  <c r="G8" i="10"/>
  <c r="H8" i="10"/>
  <c r="I8" i="10"/>
  <c r="J8" i="10"/>
  <c r="K8" i="10"/>
  <c r="L8" i="10"/>
  <c r="M8" i="10"/>
  <c r="N8" i="10"/>
  <c r="F8" i="10"/>
  <c r="D8" i="9"/>
  <c r="D4" i="9"/>
  <c r="D5" i="9"/>
  <c r="D6" i="9"/>
  <c r="D7" i="9"/>
  <c r="D3" i="9"/>
  <c r="E8" i="10"/>
  <c r="D8" i="10"/>
  <c r="C8" i="10"/>
  <c r="B8" i="10"/>
  <c r="C8" i="9"/>
  <c r="B8" i="9"/>
  <c r="G4" i="4"/>
  <c r="G5" i="4"/>
  <c r="G6" i="4"/>
  <c r="G7" i="4"/>
  <c r="G3" i="4"/>
  <c r="C4" i="8"/>
  <c r="B4" i="8"/>
  <c r="D3" i="8"/>
  <c r="D4" i="8" s="1"/>
  <c r="I4" i="7"/>
  <c r="I3" i="7"/>
  <c r="D4" i="7"/>
  <c r="E4" i="7"/>
  <c r="F4" i="7"/>
  <c r="G4" i="7"/>
  <c r="H4" i="7"/>
  <c r="C4" i="7"/>
  <c r="B4" i="7"/>
  <c r="D4" i="6"/>
  <c r="C4" i="6"/>
  <c r="B4" i="6"/>
  <c r="E3" i="6"/>
  <c r="E4" i="6" s="1"/>
  <c r="O8" i="10" l="1"/>
  <c r="F8" i="4"/>
  <c r="E8" i="4"/>
  <c r="D8" i="4"/>
  <c r="C8" i="4"/>
  <c r="B8" i="4"/>
  <c r="G8" i="4" l="1"/>
</calcChain>
</file>

<file path=xl/sharedStrings.xml><?xml version="1.0" encoding="utf-8"?>
<sst xmlns="http://schemas.openxmlformats.org/spreadsheetml/2006/main" count="66" uniqueCount="28">
  <si>
    <t>Total</t>
  </si>
  <si>
    <t>Female</t>
  </si>
  <si>
    <t>Male</t>
  </si>
  <si>
    <t>2019</t>
  </si>
  <si>
    <t>2020</t>
  </si>
  <si>
    <t>2021</t>
  </si>
  <si>
    <t>Year</t>
  </si>
  <si>
    <t>01/04/2022 - 10/08/2022</t>
  </si>
  <si>
    <t>Ayrshire</t>
  </si>
  <si>
    <t>Edinburgh</t>
  </si>
  <si>
    <t>Greater Glasgow</t>
  </si>
  <si>
    <t>Highland and Islands</t>
  </si>
  <si>
    <t>North East</t>
  </si>
  <si>
    <t>Renfrewshire and Inverclyde</t>
  </si>
  <si>
    <t>Tayside</t>
  </si>
  <si>
    <t>By Age - Ages 0-17</t>
  </si>
  <si>
    <t>By Gender - Ages - 0-17</t>
  </si>
  <si>
    <t>By Division - Ages - 0-17</t>
  </si>
  <si>
    <t>2018 from 24/01/2018</t>
  </si>
  <si>
    <t>2022 to 10/08/2022</t>
  </si>
  <si>
    <t>Argyll and West Dunbartonshire</t>
  </si>
  <si>
    <t>Dumfries and Galloway</t>
  </si>
  <si>
    <t>Edinburgh City</t>
  </si>
  <si>
    <t>Fife</t>
  </si>
  <si>
    <t>Forth Valley</t>
  </si>
  <si>
    <t>Lanarkshire</t>
  </si>
  <si>
    <t>Lothians and Scottish Borders</t>
  </si>
  <si>
    <t>By Division - Ages 0-17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</si>
</sst>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NumberFormat="1" applyBorder="1"/>
    <xf numFmtId="0" fontId="0" fillId="0" borderId="2" xfId="0" applyNumberFormat="1" applyBorder="1"/>
    <xf numFmtId="0" fontId="0" fillId="0" borderId="11" xfId="0" applyNumberFormat="1" applyBorder="1"/>
    <xf numFmtId="0" fontId="0" fillId="0" borderId="6" xfId="0" applyBorder="1" applyAlignment="1">
      <alignment horizontal="left"/>
    </xf>
    <xf numFmtId="0" fontId="0" fillId="0" borderId="15" xfId="0" applyNumberFormat="1" applyBorder="1"/>
    <xf numFmtId="0" fontId="0" fillId="0" borderId="10" xfId="0" applyBorder="1" applyAlignment="1">
      <alignment horizontal="left"/>
    </xf>
    <xf numFmtId="0" fontId="0" fillId="0" borderId="12" xfId="0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0" fillId="0" borderId="16" xfId="0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NumberFormat="1" applyFont="1" applyFill="1" applyBorder="1"/>
    <xf numFmtId="0" fontId="1" fillId="2" borderId="5" xfId="0" applyNumberFormat="1" applyFont="1" applyFill="1" applyBorder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7" xfId="0" applyFont="1" applyFill="1" applyBorder="1"/>
    <xf numFmtId="0" fontId="0" fillId="0" borderId="18" xfId="0" applyNumberFormat="1" applyBorder="1"/>
    <xf numFmtId="0" fontId="0" fillId="0" borderId="19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workbookViewId="0"/>
  </sheetViews>
  <sheetFormatPr defaultRowHeight="14.5" x14ac:dyDescent="0.35"/>
  <cols>
    <col min="1" max="1" width="21.90625" bestFit="1" customWidth="1"/>
    <col min="2" max="4" width="5.453125" customWidth="1"/>
  </cols>
  <sheetData>
    <row r="1" spans="1:5" ht="15" thickBot="1" x14ac:dyDescent="0.4">
      <c r="A1" s="7"/>
      <c r="B1" s="18" t="s">
        <v>15</v>
      </c>
      <c r="C1" s="19"/>
      <c r="D1" s="19"/>
      <c r="E1" s="20"/>
    </row>
    <row r="2" spans="1:5" ht="15" thickBot="1" x14ac:dyDescent="0.4">
      <c r="A2" s="8" t="s">
        <v>6</v>
      </c>
      <c r="B2" s="9">
        <v>15</v>
      </c>
      <c r="C2" s="9">
        <v>16</v>
      </c>
      <c r="D2" s="9">
        <v>17</v>
      </c>
      <c r="E2" s="10" t="s">
        <v>0</v>
      </c>
    </row>
    <row r="3" spans="1:5" ht="15" thickBot="1" x14ac:dyDescent="0.4">
      <c r="A3" s="6" t="s">
        <v>7</v>
      </c>
      <c r="B3" s="2">
        <v>3</v>
      </c>
      <c r="C3" s="2">
        <v>3</v>
      </c>
      <c r="D3" s="2">
        <v>9</v>
      </c>
      <c r="E3" s="3">
        <f>SUM(B3:D3)</f>
        <v>15</v>
      </c>
    </row>
    <row r="4" spans="1:5" ht="15" thickBot="1" x14ac:dyDescent="0.4">
      <c r="A4" s="12" t="s">
        <v>0</v>
      </c>
      <c r="B4" s="13">
        <f>SUM(B3:B3)</f>
        <v>3</v>
      </c>
      <c r="C4" s="13">
        <f>SUM(C3:C3)</f>
        <v>3</v>
      </c>
      <c r="D4" s="13">
        <f>SUM(D3:D3)</f>
        <v>9</v>
      </c>
      <c r="E4" s="14">
        <f>SUM(E3:E3)</f>
        <v>15</v>
      </c>
    </row>
  </sheetData>
  <mergeCells count="1">
    <mergeCell ref="B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/>
  </sheetViews>
  <sheetFormatPr defaultRowHeight="14.5" x14ac:dyDescent="0.35"/>
  <cols>
    <col min="1" max="1" width="21.90625" bestFit="1" customWidth="1"/>
    <col min="2" max="3" width="9.6328125" customWidth="1"/>
    <col min="4" max="4" width="5.1796875" bestFit="1" customWidth="1"/>
  </cols>
  <sheetData>
    <row r="1" spans="1:4" ht="15" thickBot="1" x14ac:dyDescent="0.4">
      <c r="A1" s="7"/>
      <c r="B1" s="18" t="s">
        <v>16</v>
      </c>
      <c r="C1" s="19"/>
      <c r="D1" s="20"/>
    </row>
    <row r="2" spans="1:4" ht="15" thickBot="1" x14ac:dyDescent="0.4">
      <c r="A2" s="8" t="s">
        <v>6</v>
      </c>
      <c r="B2" s="9" t="s">
        <v>1</v>
      </c>
      <c r="C2" s="9" t="s">
        <v>2</v>
      </c>
      <c r="D2" s="10" t="s">
        <v>0</v>
      </c>
    </row>
    <row r="3" spans="1:4" ht="15" thickBot="1" x14ac:dyDescent="0.4">
      <c r="A3" s="6" t="s">
        <v>7</v>
      </c>
      <c r="B3" s="2">
        <v>1</v>
      </c>
      <c r="C3" s="2">
        <v>14</v>
      </c>
      <c r="D3" s="3">
        <f>SUM(B3:C3)</f>
        <v>15</v>
      </c>
    </row>
    <row r="4" spans="1:4" ht="15" thickBot="1" x14ac:dyDescent="0.4">
      <c r="A4" s="12" t="s">
        <v>0</v>
      </c>
      <c r="B4" s="13">
        <f>SUM(B3:B3)</f>
        <v>1</v>
      </c>
      <c r="C4" s="13">
        <f>SUM(C3:C3)</f>
        <v>14</v>
      </c>
      <c r="D4" s="14">
        <f>SUM(D3:D3)</f>
        <v>15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workbookViewId="0"/>
  </sheetViews>
  <sheetFormatPr defaultRowHeight="14.5" x14ac:dyDescent="0.35"/>
  <cols>
    <col min="1" max="1" width="21.90625" bestFit="1" customWidth="1"/>
    <col min="2" max="2" width="8" bestFit="1" customWidth="1"/>
    <col min="3" max="3" width="9.7265625" bestFit="1" customWidth="1"/>
    <col min="4" max="4" width="15.453125" bestFit="1" customWidth="1"/>
    <col min="5" max="5" width="18.90625" bestFit="1" customWidth="1"/>
    <col min="6" max="6" width="10" bestFit="1" customWidth="1"/>
    <col min="7" max="7" width="25.6328125" bestFit="1" customWidth="1"/>
    <col min="8" max="8" width="7.54296875" bestFit="1" customWidth="1"/>
    <col min="9" max="9" width="5.1796875" bestFit="1" customWidth="1"/>
  </cols>
  <sheetData>
    <row r="1" spans="1:9" ht="15" thickBot="1" x14ac:dyDescent="0.4">
      <c r="A1" s="7"/>
      <c r="B1" s="18" t="s">
        <v>17</v>
      </c>
      <c r="C1" s="19"/>
      <c r="D1" s="19"/>
      <c r="E1" s="19"/>
      <c r="F1" s="19"/>
      <c r="G1" s="19"/>
      <c r="H1" s="19"/>
      <c r="I1" s="20"/>
    </row>
    <row r="2" spans="1:9" ht="15" thickBot="1" x14ac:dyDescent="0.4">
      <c r="A2" s="8" t="s">
        <v>6</v>
      </c>
      <c r="B2" s="9" t="s">
        <v>8</v>
      </c>
      <c r="C2" s="9" t="s">
        <v>9</v>
      </c>
      <c r="D2" s="21" t="s">
        <v>10</v>
      </c>
      <c r="E2" s="21" t="s">
        <v>11</v>
      </c>
      <c r="F2" s="21" t="s">
        <v>12</v>
      </c>
      <c r="G2" s="21" t="s">
        <v>13</v>
      </c>
      <c r="H2" s="21" t="s">
        <v>14</v>
      </c>
      <c r="I2" s="10" t="s">
        <v>0</v>
      </c>
    </row>
    <row r="3" spans="1:9" ht="15" thickBot="1" x14ac:dyDescent="0.4">
      <c r="A3" s="6" t="s">
        <v>7</v>
      </c>
      <c r="B3" s="2">
        <v>3</v>
      </c>
      <c r="C3" s="2">
        <v>3</v>
      </c>
      <c r="D3" s="22">
        <v>2</v>
      </c>
      <c r="E3" s="22">
        <v>1</v>
      </c>
      <c r="F3" s="22">
        <v>4</v>
      </c>
      <c r="G3" s="22">
        <v>1</v>
      </c>
      <c r="H3" s="22">
        <v>1</v>
      </c>
      <c r="I3" s="3">
        <f>SUM(B3:H3)</f>
        <v>15</v>
      </c>
    </row>
    <row r="4" spans="1:9" ht="15" thickBot="1" x14ac:dyDescent="0.4">
      <c r="A4" s="12" t="s">
        <v>0</v>
      </c>
      <c r="B4" s="13">
        <f>SUM(B3:B3)</f>
        <v>3</v>
      </c>
      <c r="C4" s="13">
        <f>SUM(C3:C3)</f>
        <v>3</v>
      </c>
      <c r="D4" s="13">
        <f t="shared" ref="D4:H4" si="0">SUM(D3:D3)</f>
        <v>2</v>
      </c>
      <c r="E4" s="13">
        <f t="shared" si="0"/>
        <v>1</v>
      </c>
      <c r="F4" s="13">
        <f t="shared" si="0"/>
        <v>4</v>
      </c>
      <c r="G4" s="13">
        <f t="shared" si="0"/>
        <v>1</v>
      </c>
      <c r="H4" s="13">
        <f t="shared" si="0"/>
        <v>1</v>
      </c>
      <c r="I4" s="14">
        <f>SUM(I3)</f>
        <v>15</v>
      </c>
    </row>
  </sheetData>
  <mergeCells count="1">
    <mergeCell ref="B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/>
  </sheetViews>
  <sheetFormatPr defaultRowHeight="14.5" x14ac:dyDescent="0.35"/>
  <cols>
    <col min="1" max="1" width="20.7265625" customWidth="1"/>
    <col min="2" max="6" width="5.453125" customWidth="1"/>
  </cols>
  <sheetData>
    <row r="1" spans="1:7" ht="15" thickBot="1" x14ac:dyDescent="0.4">
      <c r="A1" s="7"/>
      <c r="B1" s="15" t="s">
        <v>15</v>
      </c>
      <c r="C1" s="16"/>
      <c r="D1" s="16"/>
      <c r="E1" s="16"/>
      <c r="F1" s="16"/>
      <c r="G1" s="17"/>
    </row>
    <row r="2" spans="1:7" ht="15" thickBot="1" x14ac:dyDescent="0.4">
      <c r="A2" s="8" t="s">
        <v>6</v>
      </c>
      <c r="B2" s="9">
        <v>13</v>
      </c>
      <c r="C2" s="9">
        <v>14</v>
      </c>
      <c r="D2" s="9">
        <v>15</v>
      </c>
      <c r="E2" s="9">
        <v>16</v>
      </c>
      <c r="F2" s="9">
        <v>17</v>
      </c>
      <c r="G2" s="10" t="s">
        <v>0</v>
      </c>
    </row>
    <row r="3" spans="1:7" x14ac:dyDescent="0.35">
      <c r="A3" s="6" t="s">
        <v>18</v>
      </c>
      <c r="B3" s="2">
        <v>1</v>
      </c>
      <c r="C3" s="2">
        <v>6</v>
      </c>
      <c r="D3" s="2">
        <v>27</v>
      </c>
      <c r="E3" s="2">
        <v>208</v>
      </c>
      <c r="F3" s="2">
        <v>381</v>
      </c>
      <c r="G3" s="3">
        <f>SUM(B3:F3)</f>
        <v>623</v>
      </c>
    </row>
    <row r="4" spans="1:7" x14ac:dyDescent="0.35">
      <c r="A4" s="6" t="s">
        <v>3</v>
      </c>
      <c r="B4" s="2">
        <v>0</v>
      </c>
      <c r="C4" s="2">
        <v>11</v>
      </c>
      <c r="D4" s="2">
        <v>33</v>
      </c>
      <c r="E4" s="2">
        <v>184</v>
      </c>
      <c r="F4" s="2">
        <v>369</v>
      </c>
      <c r="G4" s="3">
        <f t="shared" ref="G4:G7" si="0">SUM(B4:F4)</f>
        <v>597</v>
      </c>
    </row>
    <row r="5" spans="1:7" x14ac:dyDescent="0.35">
      <c r="A5" s="6" t="s">
        <v>4</v>
      </c>
      <c r="B5" s="2">
        <v>1</v>
      </c>
      <c r="C5" s="2">
        <v>3</v>
      </c>
      <c r="D5" s="2">
        <v>23</v>
      </c>
      <c r="E5" s="2">
        <v>124</v>
      </c>
      <c r="F5" s="2">
        <v>260</v>
      </c>
      <c r="G5" s="3">
        <f t="shared" si="0"/>
        <v>411</v>
      </c>
    </row>
    <row r="6" spans="1:7" x14ac:dyDescent="0.35">
      <c r="A6" s="4" t="s">
        <v>5</v>
      </c>
      <c r="B6" s="1">
        <v>1</v>
      </c>
      <c r="C6" s="1">
        <v>5</v>
      </c>
      <c r="D6" s="1">
        <v>20</v>
      </c>
      <c r="E6" s="1">
        <v>93</v>
      </c>
      <c r="F6" s="1">
        <v>245</v>
      </c>
      <c r="G6" s="3">
        <f t="shared" si="0"/>
        <v>364</v>
      </c>
    </row>
    <row r="7" spans="1:7" ht="15" thickBot="1" x14ac:dyDescent="0.4">
      <c r="A7" s="11" t="s">
        <v>19</v>
      </c>
      <c r="B7" s="5">
        <v>0</v>
      </c>
      <c r="C7" s="5">
        <v>2</v>
      </c>
      <c r="D7" s="5">
        <v>9</v>
      </c>
      <c r="E7" s="5">
        <v>41</v>
      </c>
      <c r="F7" s="5">
        <v>144</v>
      </c>
      <c r="G7" s="3">
        <f t="shared" si="0"/>
        <v>196</v>
      </c>
    </row>
    <row r="8" spans="1:7" ht="15" thickBot="1" x14ac:dyDescent="0.4">
      <c r="A8" s="12" t="s">
        <v>0</v>
      </c>
      <c r="B8" s="13">
        <f>SUM(B3:B7)</f>
        <v>3</v>
      </c>
      <c r="C8" s="13">
        <f t="shared" ref="C8:F8" si="1">SUM(C3:C7)</f>
        <v>27</v>
      </c>
      <c r="D8" s="13">
        <f t="shared" si="1"/>
        <v>112</v>
      </c>
      <c r="E8" s="13">
        <f t="shared" si="1"/>
        <v>650</v>
      </c>
      <c r="F8" s="13">
        <f t="shared" si="1"/>
        <v>1399</v>
      </c>
      <c r="G8" s="14">
        <f t="shared" ref="G8" si="2">SUM(G3:G7)</f>
        <v>2191</v>
      </c>
    </row>
  </sheetData>
  <mergeCells count="1">
    <mergeCell ref="B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/>
  </sheetViews>
  <sheetFormatPr defaultRowHeight="14.5" x14ac:dyDescent="0.35"/>
  <cols>
    <col min="1" max="1" width="20.7265625" customWidth="1"/>
    <col min="2" max="3" width="9.6328125" customWidth="1"/>
  </cols>
  <sheetData>
    <row r="1" spans="1:4" ht="15" thickBot="1" x14ac:dyDescent="0.4">
      <c r="A1" s="7"/>
      <c r="B1" s="15" t="s">
        <v>16</v>
      </c>
      <c r="C1" s="16"/>
      <c r="D1" s="17"/>
    </row>
    <row r="2" spans="1:4" ht="15" thickBot="1" x14ac:dyDescent="0.4">
      <c r="A2" s="8" t="s">
        <v>6</v>
      </c>
      <c r="B2" s="9" t="s">
        <v>1</v>
      </c>
      <c r="C2" s="9" t="s">
        <v>2</v>
      </c>
      <c r="D2" s="10" t="s">
        <v>0</v>
      </c>
    </row>
    <row r="3" spans="1:4" x14ac:dyDescent="0.35">
      <c r="A3" s="6" t="s">
        <v>18</v>
      </c>
      <c r="B3" s="2">
        <v>64</v>
      </c>
      <c r="C3" s="2">
        <v>559</v>
      </c>
      <c r="D3" s="3">
        <f>SUM(B3:C3)</f>
        <v>623</v>
      </c>
    </row>
    <row r="4" spans="1:4" x14ac:dyDescent="0.35">
      <c r="A4" s="6" t="s">
        <v>3</v>
      </c>
      <c r="B4" s="2">
        <v>69</v>
      </c>
      <c r="C4" s="2">
        <v>528</v>
      </c>
      <c r="D4" s="3">
        <f t="shared" ref="D4:D7" si="0">SUM(B4:C4)</f>
        <v>597</v>
      </c>
    </row>
    <row r="5" spans="1:4" x14ac:dyDescent="0.35">
      <c r="A5" s="6" t="s">
        <v>4</v>
      </c>
      <c r="B5" s="2">
        <v>48</v>
      </c>
      <c r="C5" s="2">
        <v>363</v>
      </c>
      <c r="D5" s="3">
        <f t="shared" si="0"/>
        <v>411</v>
      </c>
    </row>
    <row r="6" spans="1:4" x14ac:dyDescent="0.35">
      <c r="A6" s="4" t="s">
        <v>5</v>
      </c>
      <c r="B6" s="1">
        <v>37</v>
      </c>
      <c r="C6" s="1">
        <v>327</v>
      </c>
      <c r="D6" s="3">
        <f t="shared" si="0"/>
        <v>364</v>
      </c>
    </row>
    <row r="7" spans="1:4" ht="15" thickBot="1" x14ac:dyDescent="0.4">
      <c r="A7" s="11" t="s">
        <v>19</v>
      </c>
      <c r="B7" s="5">
        <v>20</v>
      </c>
      <c r="C7" s="5">
        <v>176</v>
      </c>
      <c r="D7" s="3">
        <f t="shared" si="0"/>
        <v>196</v>
      </c>
    </row>
    <row r="8" spans="1:4" ht="15" thickBot="1" x14ac:dyDescent="0.4">
      <c r="A8" s="12" t="s">
        <v>0</v>
      </c>
      <c r="B8" s="13">
        <f>SUM(B3:B7)</f>
        <v>238</v>
      </c>
      <c r="C8" s="13">
        <f t="shared" ref="C8:D8" si="1">SUM(C3:C7)</f>
        <v>1953</v>
      </c>
      <c r="D8" s="14">
        <f>SUM(D3:D7)</f>
        <v>2191</v>
      </c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workbookViewId="0"/>
  </sheetViews>
  <sheetFormatPr defaultRowHeight="14.5" x14ac:dyDescent="0.35"/>
  <cols>
    <col min="1" max="1" width="20.7265625" customWidth="1"/>
    <col min="2" max="2" width="28.6328125" bestFit="1" customWidth="1"/>
    <col min="3" max="3" width="8" bestFit="1" customWidth="1"/>
    <col min="4" max="4" width="20.81640625" bestFit="1" customWidth="1"/>
    <col min="5" max="5" width="13.7265625" bestFit="1" customWidth="1"/>
    <col min="6" max="6" width="4.81640625" bestFit="1" customWidth="1"/>
    <col min="7" max="7" width="11.08984375" bestFit="1" customWidth="1"/>
    <col min="8" max="8" width="15.453125" bestFit="1" customWidth="1"/>
    <col min="9" max="9" width="18.90625" bestFit="1" customWidth="1"/>
    <col min="10" max="10" width="11" bestFit="1" customWidth="1"/>
    <col min="11" max="11" width="27.453125" bestFit="1" customWidth="1"/>
    <col min="12" max="12" width="10" bestFit="1" customWidth="1"/>
    <col min="13" max="13" width="25.6328125" bestFit="1" customWidth="1"/>
    <col min="14" max="14" width="7.54296875" bestFit="1" customWidth="1"/>
  </cols>
  <sheetData>
    <row r="1" spans="1:15" ht="15" thickBot="1" x14ac:dyDescent="0.4">
      <c r="A1" s="7"/>
      <c r="B1" s="15" t="s">
        <v>27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7"/>
    </row>
    <row r="2" spans="1:15" ht="15" thickBot="1" x14ac:dyDescent="0.4">
      <c r="A2" s="8" t="s">
        <v>6</v>
      </c>
      <c r="B2" s="9" t="s">
        <v>20</v>
      </c>
      <c r="C2" s="9" t="s">
        <v>8</v>
      </c>
      <c r="D2" s="9" t="s">
        <v>21</v>
      </c>
      <c r="E2" s="9" t="s">
        <v>22</v>
      </c>
      <c r="F2" s="9" t="s">
        <v>23</v>
      </c>
      <c r="G2" s="21" t="s">
        <v>24</v>
      </c>
      <c r="H2" s="21" t="s">
        <v>10</v>
      </c>
      <c r="I2" s="21" t="s">
        <v>11</v>
      </c>
      <c r="J2" s="21" t="s">
        <v>25</v>
      </c>
      <c r="K2" s="21" t="s">
        <v>26</v>
      </c>
      <c r="L2" s="21" t="s">
        <v>12</v>
      </c>
      <c r="M2" s="21" t="s">
        <v>13</v>
      </c>
      <c r="N2" s="21" t="s">
        <v>14</v>
      </c>
      <c r="O2" s="10" t="s">
        <v>0</v>
      </c>
    </row>
    <row r="3" spans="1:15" x14ac:dyDescent="0.35">
      <c r="A3" s="6" t="s">
        <v>18</v>
      </c>
      <c r="B3" s="2">
        <v>33</v>
      </c>
      <c r="C3" s="2">
        <v>50</v>
      </c>
      <c r="D3" s="2">
        <v>14</v>
      </c>
      <c r="E3" s="2">
        <v>29</v>
      </c>
      <c r="F3" s="2">
        <v>28</v>
      </c>
      <c r="G3" s="22">
        <v>14</v>
      </c>
      <c r="H3" s="22">
        <v>163</v>
      </c>
      <c r="I3" s="22">
        <v>9</v>
      </c>
      <c r="J3" s="22">
        <v>79</v>
      </c>
      <c r="K3" s="22">
        <v>43</v>
      </c>
      <c r="L3" s="22">
        <v>112</v>
      </c>
      <c r="M3" s="22">
        <v>28</v>
      </c>
      <c r="N3" s="22">
        <v>21</v>
      </c>
      <c r="O3" s="3">
        <f>SUM(B3:N3)</f>
        <v>623</v>
      </c>
    </row>
    <row r="4" spans="1:15" x14ac:dyDescent="0.35">
      <c r="A4" s="6" t="s">
        <v>3</v>
      </c>
      <c r="B4" s="2">
        <v>43</v>
      </c>
      <c r="C4" s="2">
        <v>27</v>
      </c>
      <c r="D4" s="2">
        <v>19</v>
      </c>
      <c r="E4" s="2">
        <v>41</v>
      </c>
      <c r="F4" s="2">
        <v>19</v>
      </c>
      <c r="G4" s="22">
        <v>27</v>
      </c>
      <c r="H4" s="22">
        <v>170</v>
      </c>
      <c r="I4" s="22">
        <v>15</v>
      </c>
      <c r="J4" s="22">
        <v>57</v>
      </c>
      <c r="K4" s="22">
        <v>44</v>
      </c>
      <c r="L4" s="22">
        <v>86</v>
      </c>
      <c r="M4" s="22">
        <v>19</v>
      </c>
      <c r="N4" s="22">
        <v>30</v>
      </c>
      <c r="O4" s="3">
        <f t="shared" ref="O4:O7" si="0">SUM(B4:N4)</f>
        <v>597</v>
      </c>
    </row>
    <row r="5" spans="1:15" x14ac:dyDescent="0.35">
      <c r="A5" s="6" t="s">
        <v>4</v>
      </c>
      <c r="B5" s="2">
        <v>31</v>
      </c>
      <c r="C5" s="2">
        <v>19</v>
      </c>
      <c r="D5" s="2">
        <v>8</v>
      </c>
      <c r="E5" s="2">
        <v>34</v>
      </c>
      <c r="F5" s="2">
        <v>20</v>
      </c>
      <c r="G5" s="22">
        <v>4</v>
      </c>
      <c r="H5" s="22">
        <v>85</v>
      </c>
      <c r="I5" s="22">
        <v>31</v>
      </c>
      <c r="J5" s="22">
        <v>42</v>
      </c>
      <c r="K5" s="22">
        <v>14</v>
      </c>
      <c r="L5" s="22">
        <v>66</v>
      </c>
      <c r="M5" s="22">
        <v>24</v>
      </c>
      <c r="N5" s="22">
        <v>33</v>
      </c>
      <c r="O5" s="3">
        <f t="shared" si="0"/>
        <v>411</v>
      </c>
    </row>
    <row r="6" spans="1:15" x14ac:dyDescent="0.35">
      <c r="A6" s="4" t="s">
        <v>5</v>
      </c>
      <c r="B6" s="1">
        <v>10</v>
      </c>
      <c r="C6" s="1">
        <v>20</v>
      </c>
      <c r="D6" s="1">
        <v>8</v>
      </c>
      <c r="E6" s="1">
        <v>38</v>
      </c>
      <c r="F6" s="1">
        <v>15</v>
      </c>
      <c r="G6" s="22">
        <v>6</v>
      </c>
      <c r="H6" s="22">
        <v>98</v>
      </c>
      <c r="I6" s="22">
        <v>18</v>
      </c>
      <c r="J6" s="22">
        <v>51</v>
      </c>
      <c r="K6" s="22">
        <v>13</v>
      </c>
      <c r="L6" s="22">
        <v>42</v>
      </c>
      <c r="M6" s="22">
        <v>13</v>
      </c>
      <c r="N6" s="22">
        <v>32</v>
      </c>
      <c r="O6" s="3">
        <f t="shared" si="0"/>
        <v>364</v>
      </c>
    </row>
    <row r="7" spans="1:15" ht="15" thickBot="1" x14ac:dyDescent="0.4">
      <c r="A7" s="11" t="s">
        <v>19</v>
      </c>
      <c r="B7" s="5">
        <v>11</v>
      </c>
      <c r="C7" s="5">
        <v>11</v>
      </c>
      <c r="D7" s="5">
        <v>7</v>
      </c>
      <c r="E7" s="5">
        <v>15</v>
      </c>
      <c r="F7" s="5">
        <v>8</v>
      </c>
      <c r="G7" s="23">
        <v>4</v>
      </c>
      <c r="H7" s="23">
        <v>35</v>
      </c>
      <c r="I7" s="23">
        <v>24</v>
      </c>
      <c r="J7" s="23">
        <v>23</v>
      </c>
      <c r="K7" s="23">
        <v>7</v>
      </c>
      <c r="L7" s="23">
        <v>16</v>
      </c>
      <c r="M7" s="23">
        <v>9</v>
      </c>
      <c r="N7" s="23">
        <v>26</v>
      </c>
      <c r="O7" s="3">
        <f t="shared" si="0"/>
        <v>196</v>
      </c>
    </row>
    <row r="8" spans="1:15" ht="15" thickBot="1" x14ac:dyDescent="0.4">
      <c r="A8" s="12" t="s">
        <v>0</v>
      </c>
      <c r="B8" s="13">
        <f>SUM(B3:B7)</f>
        <v>128</v>
      </c>
      <c r="C8" s="13">
        <f t="shared" ref="C8:O8" si="1">SUM(C3:C7)</f>
        <v>127</v>
      </c>
      <c r="D8" s="13">
        <f t="shared" si="1"/>
        <v>56</v>
      </c>
      <c r="E8" s="13">
        <f t="shared" si="1"/>
        <v>157</v>
      </c>
      <c r="F8" s="13">
        <f>SUM(F3:F7)</f>
        <v>90</v>
      </c>
      <c r="G8" s="13">
        <f t="shared" ref="G8:N8" si="2">SUM(G3:G7)</f>
        <v>55</v>
      </c>
      <c r="H8" s="13">
        <f t="shared" si="2"/>
        <v>551</v>
      </c>
      <c r="I8" s="13">
        <f t="shared" si="2"/>
        <v>97</v>
      </c>
      <c r="J8" s="13">
        <f t="shared" si="2"/>
        <v>252</v>
      </c>
      <c r="K8" s="13">
        <f t="shared" si="2"/>
        <v>121</v>
      </c>
      <c r="L8" s="13">
        <f t="shared" si="2"/>
        <v>322</v>
      </c>
      <c r="M8" s="13">
        <f t="shared" si="2"/>
        <v>93</v>
      </c>
      <c r="N8" s="13">
        <f t="shared" si="2"/>
        <v>142</v>
      </c>
      <c r="O8" s="14">
        <f t="shared" si="1"/>
        <v>2191</v>
      </c>
    </row>
  </sheetData>
  <mergeCells count="1">
    <mergeCell ref="B1:O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Stop and Search - Age</vt:lpstr>
      <vt:lpstr>Stop and Search - Gender</vt:lpstr>
      <vt:lpstr>Stop and Search - Division</vt:lpstr>
      <vt:lpstr>Custody - Year - Age</vt:lpstr>
      <vt:lpstr>Custody - Year - Gender</vt:lpstr>
      <vt:lpstr>Custody - Year - Division</vt:lpstr>
    </vt:vector>
  </TitlesOfParts>
  <Company>Police Scotland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Stafford, Andrew</dc:creator>
  <cp:lastModifiedBy>Stafford, Andrew</cp:lastModifiedBy>
  <dcterms:created xsi:type="dcterms:W3CDTF">2022-05-05T09:35:12Z</dcterms:created>
  <dcterms:modified xsi:type="dcterms:W3CDTF">2022-08-29T10:02:15Z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Name">
    <vt:lpwstr>OFFICIAL</vt:lpwstr>
  </property>
  <property fmtid="{D5CDD505-2E9C-101B-9397-08002B2CF9AE}" pid="3" name="ClassificationMarking">
    <vt:lpwstr>OFFICIAL</vt:lpwstr>
  </property>
  <property fmtid="{D5CDD505-2E9C-101B-9397-08002B2CF9AE}" pid="4" name="ClassificationMadeBy">
    <vt:lpwstr>SPNET\1514983</vt:lpwstr>
  </property>
  <property fmtid="{D5CDD505-2E9C-101B-9397-08002B2CF9AE}" pid="5" name="ClassificationMadeExternally">
    <vt:lpwstr>No</vt:lpwstr>
  </property>
  <property fmtid="{D5CDD505-2E9C-101B-9397-08002B2CF9AE}" pid="6" name="ClassificationMadeOn">
    <vt:filetime>2022-05-05T09:35:18Z</vt:filetime>
  </property>
</Properties>
</file>