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net.local\PSData\CSD\Info Management\IM-FOI\FOI Requests\2022\1001 - 1250\1087\"/>
    </mc:Choice>
  </mc:AlternateContent>
  <bookViews>
    <workbookView xWindow="0" yWindow="0" windowWidth="25600" windowHeight="10340"/>
  </bookViews>
  <sheets>
    <sheet name="Custody - Year-Ethnicity" sheetId="5" r:id="rId1"/>
    <sheet name="Stop &amp; Search - Year-Ethnicity" sheetId="6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" i="6" l="1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B4" i="6"/>
  <c r="Y3" i="6"/>
  <c r="X7" i="5" l="1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B8" i="5"/>
  <c r="X3" i="5" l="1"/>
  <c r="X4" i="5"/>
  <c r="X5" i="5"/>
  <c r="X6" i="5"/>
  <c r="X8" i="5" s="1"/>
</calcChain>
</file>

<file path=xl/sharedStrings.xml><?xml version="1.0" encoding="utf-8"?>
<sst xmlns="http://schemas.openxmlformats.org/spreadsheetml/2006/main" count="59" uniqueCount="44">
  <si>
    <t>Total</t>
  </si>
  <si>
    <t>Unknown</t>
  </si>
  <si>
    <t>2019</t>
  </si>
  <si>
    <t>2020</t>
  </si>
  <si>
    <t>2021</t>
  </si>
  <si>
    <t>Year</t>
  </si>
  <si>
    <t>African</t>
  </si>
  <si>
    <t>Any Mixed Ethnic Group</t>
  </si>
  <si>
    <t>Arab</t>
  </si>
  <si>
    <t>Bangladeshi</t>
  </si>
  <si>
    <t>Black Scottish or Other Black</t>
  </si>
  <si>
    <t>Caribbean</t>
  </si>
  <si>
    <t>Chinese</t>
  </si>
  <si>
    <t>Indian</t>
  </si>
  <si>
    <t>Other African, Caribbean or Black</t>
  </si>
  <si>
    <t>Other Asian</t>
  </si>
  <si>
    <t>Other Ethnic Group</t>
  </si>
  <si>
    <t>Other White</t>
  </si>
  <si>
    <t>Pakistani</t>
  </si>
  <si>
    <t>White British</t>
  </si>
  <si>
    <t>White English</t>
  </si>
  <si>
    <t>White Gypsy/Traveller</t>
  </si>
  <si>
    <t>White Irish</t>
  </si>
  <si>
    <t>White Northern Ireland</t>
  </si>
  <si>
    <t>White Polish</t>
  </si>
  <si>
    <t>White Scottish</t>
  </si>
  <si>
    <t>White Welsh</t>
  </si>
  <si>
    <t>Ethnicity</t>
  </si>
  <si>
    <t>2018 from 25/01/2018</t>
  </si>
  <si>
    <t>2022 up to 31/03/2022</t>
  </si>
  <si>
    <t>African, African Scottish, African British</t>
  </si>
  <si>
    <t>Any Mixed Ethnic group</t>
  </si>
  <si>
    <t>Arab, Arab Scottish, Arab British</t>
  </si>
  <si>
    <t>Bangladeshi, Bangladeshi Scottish, Bangladeshi British</t>
  </si>
  <si>
    <t>Black, Black Scottish, Black British</t>
  </si>
  <si>
    <t>Caribbean, Caribbean Scottish, Caribbean British</t>
  </si>
  <si>
    <t>Chinese, Chinese Scottish, Chinese British</t>
  </si>
  <si>
    <t>Indian, Indian Scottish, Indian British</t>
  </si>
  <si>
    <t>Not Provided / Unknown</t>
  </si>
  <si>
    <t>Other African</t>
  </si>
  <si>
    <t>Other Caribbean or Black</t>
  </si>
  <si>
    <t>Pakistani, Pakistani Scottish, Pakistani British</t>
  </si>
  <si>
    <t>White Northen Ireland</t>
  </si>
  <si>
    <t>White 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</si>
</sst>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NumberFormat="1" applyBorder="1"/>
    <xf numFmtId="0" fontId="0" fillId="0" borderId="9" xfId="0" applyNumberFormat="1" applyBorder="1"/>
    <xf numFmtId="0" fontId="0" fillId="0" borderId="5" xfId="0" applyBorder="1" applyAlignment="1">
      <alignment horizontal="left"/>
    </xf>
    <xf numFmtId="0" fontId="0" fillId="0" borderId="10" xfId="0" applyBorder="1"/>
    <xf numFmtId="0" fontId="1" fillId="2" borderId="2" xfId="0" applyFont="1" applyFill="1" applyBorder="1"/>
    <xf numFmtId="0" fontId="1" fillId="2" borderId="2" xfId="0" applyFont="1" applyFill="1" applyBorder="1" applyAlignment="1">
      <alignment horizontal="left"/>
    </xf>
    <xf numFmtId="0" fontId="1" fillId="2" borderId="3" xfId="0" applyNumberFormat="1" applyFont="1" applyFill="1" applyBorder="1"/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workbookViewId="0"/>
  </sheetViews>
  <sheetFormatPr defaultRowHeight="14.5" x14ac:dyDescent="0.35"/>
  <cols>
    <col min="1" max="1" width="19.6328125" bestFit="1" customWidth="1"/>
    <col min="2" max="2" width="8.36328125" bestFit="1" customWidth="1"/>
    <col min="3" max="3" width="12.26953125" bestFit="1" customWidth="1"/>
    <col min="4" max="4" width="4.81640625" bestFit="1" customWidth="1"/>
    <col min="5" max="5" width="11.36328125" bestFit="1" customWidth="1"/>
    <col min="6" max="6" width="15.6328125" bestFit="1" customWidth="1"/>
    <col min="7" max="7" width="9.54296875" bestFit="1" customWidth="1"/>
    <col min="8" max="8" width="7.7265625" bestFit="1" customWidth="1"/>
    <col min="9" max="9" width="6" bestFit="1" customWidth="1"/>
    <col min="10" max="10" width="17.36328125" bestFit="1" customWidth="1"/>
    <col min="11" max="11" width="11" bestFit="1" customWidth="1"/>
    <col min="12" max="12" width="11.7265625" bestFit="1" customWidth="1"/>
    <col min="13" max="13" width="5.7265625" bestFit="1" customWidth="1"/>
    <col min="14" max="14" width="8.6328125" bestFit="1" customWidth="1"/>
    <col min="15" max="15" width="8.81640625" bestFit="1" customWidth="1"/>
    <col min="16" max="16" width="6.453125" bestFit="1" customWidth="1"/>
    <col min="17" max="17" width="7.1796875" bestFit="1" customWidth="1"/>
    <col min="18" max="18" width="14.54296875" bestFit="1" customWidth="1"/>
    <col min="19" max="19" width="5.7265625" bestFit="1" customWidth="1"/>
    <col min="20" max="20" width="14" bestFit="1" customWidth="1"/>
    <col min="21" max="21" width="6.08984375" bestFit="1" customWidth="1"/>
    <col min="22" max="22" width="7.90625" bestFit="1" customWidth="1"/>
    <col min="23" max="23" width="6.08984375" bestFit="1" customWidth="1"/>
  </cols>
  <sheetData>
    <row r="1" spans="1:24" ht="15" thickBot="1" x14ac:dyDescent="0.4">
      <c r="A1" s="4"/>
      <c r="B1" s="10" t="s">
        <v>27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2"/>
    </row>
    <row r="2" spans="1:24" ht="30" customHeight="1" thickBot="1" x14ac:dyDescent="0.4">
      <c r="A2" s="5" t="s">
        <v>5</v>
      </c>
      <c r="B2" s="8" t="s">
        <v>6</v>
      </c>
      <c r="C2" s="8" t="s">
        <v>7</v>
      </c>
      <c r="D2" s="8" t="s">
        <v>8</v>
      </c>
      <c r="E2" s="8" t="s">
        <v>9</v>
      </c>
      <c r="F2" s="8" t="s">
        <v>10</v>
      </c>
      <c r="G2" s="8" t="s">
        <v>11</v>
      </c>
      <c r="H2" s="8" t="s">
        <v>12</v>
      </c>
      <c r="I2" s="8" t="s">
        <v>13</v>
      </c>
      <c r="J2" s="8" t="s">
        <v>14</v>
      </c>
      <c r="K2" s="8" t="s">
        <v>15</v>
      </c>
      <c r="L2" s="8" t="s">
        <v>16</v>
      </c>
      <c r="M2" s="8" t="s">
        <v>17</v>
      </c>
      <c r="N2" s="8" t="s">
        <v>18</v>
      </c>
      <c r="O2" s="8" t="s">
        <v>1</v>
      </c>
      <c r="P2" s="8" t="s">
        <v>19</v>
      </c>
      <c r="Q2" s="8" t="s">
        <v>20</v>
      </c>
      <c r="R2" s="8" t="s">
        <v>21</v>
      </c>
      <c r="S2" s="8" t="s">
        <v>22</v>
      </c>
      <c r="T2" s="8" t="s">
        <v>23</v>
      </c>
      <c r="U2" s="8" t="s">
        <v>24</v>
      </c>
      <c r="V2" s="8" t="s">
        <v>25</v>
      </c>
      <c r="W2" s="8" t="s">
        <v>26</v>
      </c>
      <c r="X2" s="9" t="s">
        <v>0</v>
      </c>
    </row>
    <row r="3" spans="1:24" x14ac:dyDescent="0.35">
      <c r="A3" s="3" t="s">
        <v>28</v>
      </c>
      <c r="B3" s="1">
        <v>163</v>
      </c>
      <c r="C3" s="1">
        <v>85</v>
      </c>
      <c r="D3" s="1">
        <v>33</v>
      </c>
      <c r="E3" s="1">
        <v>6</v>
      </c>
      <c r="F3" s="1">
        <v>119</v>
      </c>
      <c r="G3" s="1">
        <v>40</v>
      </c>
      <c r="H3" s="1">
        <v>26</v>
      </c>
      <c r="I3" s="1">
        <v>22</v>
      </c>
      <c r="J3" s="1">
        <v>90</v>
      </c>
      <c r="K3" s="1">
        <v>158</v>
      </c>
      <c r="L3" s="1">
        <v>109</v>
      </c>
      <c r="M3" s="1">
        <v>322</v>
      </c>
      <c r="N3" s="1">
        <v>95</v>
      </c>
      <c r="O3" s="1">
        <v>57</v>
      </c>
      <c r="P3" s="1">
        <v>3696</v>
      </c>
      <c r="Q3" s="1">
        <v>594</v>
      </c>
      <c r="R3" s="1">
        <v>17</v>
      </c>
      <c r="S3" s="1">
        <v>88</v>
      </c>
      <c r="T3" s="1">
        <v>28</v>
      </c>
      <c r="U3" s="1">
        <v>247</v>
      </c>
      <c r="V3" s="1">
        <v>20394</v>
      </c>
      <c r="W3" s="1">
        <v>19</v>
      </c>
      <c r="X3" s="2">
        <f t="shared" ref="X3:X7" si="0">SUM(B3:W3)</f>
        <v>26408</v>
      </c>
    </row>
    <row r="4" spans="1:24" x14ac:dyDescent="0.35">
      <c r="A4" s="3" t="s">
        <v>2</v>
      </c>
      <c r="B4" s="1">
        <v>199</v>
      </c>
      <c r="C4" s="1">
        <v>114</v>
      </c>
      <c r="D4" s="1">
        <v>28</v>
      </c>
      <c r="E4" s="1">
        <v>13</v>
      </c>
      <c r="F4" s="1">
        <v>154</v>
      </c>
      <c r="G4" s="1">
        <v>31</v>
      </c>
      <c r="H4" s="1">
        <v>20</v>
      </c>
      <c r="I4" s="1">
        <v>18</v>
      </c>
      <c r="J4" s="1">
        <v>116</v>
      </c>
      <c r="K4" s="1">
        <v>209</v>
      </c>
      <c r="L4" s="1">
        <v>179</v>
      </c>
      <c r="M4" s="1">
        <v>409</v>
      </c>
      <c r="N4" s="1">
        <v>137</v>
      </c>
      <c r="O4" s="1">
        <v>118</v>
      </c>
      <c r="P4" s="1">
        <v>4924</v>
      </c>
      <c r="Q4" s="1">
        <v>685</v>
      </c>
      <c r="R4" s="1">
        <v>33</v>
      </c>
      <c r="S4" s="1">
        <v>128</v>
      </c>
      <c r="T4" s="1">
        <v>19</v>
      </c>
      <c r="U4" s="1">
        <v>346</v>
      </c>
      <c r="V4" s="1">
        <v>24328</v>
      </c>
      <c r="W4" s="1">
        <v>23</v>
      </c>
      <c r="X4" s="2">
        <f t="shared" si="0"/>
        <v>32231</v>
      </c>
    </row>
    <row r="5" spans="1:24" x14ac:dyDescent="0.35">
      <c r="A5" s="3" t="s">
        <v>3</v>
      </c>
      <c r="B5" s="1">
        <v>190</v>
      </c>
      <c r="C5" s="1">
        <v>90</v>
      </c>
      <c r="D5" s="1">
        <v>51</v>
      </c>
      <c r="E5" s="1">
        <v>13</v>
      </c>
      <c r="F5" s="1">
        <v>205</v>
      </c>
      <c r="G5" s="1">
        <v>15</v>
      </c>
      <c r="H5" s="1">
        <v>32</v>
      </c>
      <c r="I5" s="1">
        <v>20</v>
      </c>
      <c r="J5" s="1">
        <v>96</v>
      </c>
      <c r="K5" s="1">
        <v>227</v>
      </c>
      <c r="L5" s="1">
        <v>160</v>
      </c>
      <c r="M5" s="1">
        <v>431</v>
      </c>
      <c r="N5" s="1">
        <v>151</v>
      </c>
      <c r="O5" s="1">
        <v>115</v>
      </c>
      <c r="P5" s="1">
        <v>5000</v>
      </c>
      <c r="Q5" s="1">
        <v>639</v>
      </c>
      <c r="R5" s="1">
        <v>30</v>
      </c>
      <c r="S5" s="1">
        <v>109</v>
      </c>
      <c r="T5" s="1">
        <v>15</v>
      </c>
      <c r="U5" s="1">
        <v>335</v>
      </c>
      <c r="V5" s="1">
        <v>22647</v>
      </c>
      <c r="W5" s="1">
        <v>23</v>
      </c>
      <c r="X5" s="2">
        <f t="shared" si="0"/>
        <v>30594</v>
      </c>
    </row>
    <row r="6" spans="1:24" x14ac:dyDescent="0.35">
      <c r="A6" s="3" t="s">
        <v>4</v>
      </c>
      <c r="B6" s="1">
        <v>197</v>
      </c>
      <c r="C6" s="1">
        <v>89</v>
      </c>
      <c r="D6" s="1">
        <v>50</v>
      </c>
      <c r="E6" s="1">
        <v>7</v>
      </c>
      <c r="F6" s="1">
        <v>154</v>
      </c>
      <c r="G6" s="1">
        <v>16</v>
      </c>
      <c r="H6" s="1">
        <v>19</v>
      </c>
      <c r="I6" s="1">
        <v>20</v>
      </c>
      <c r="J6" s="1">
        <v>87</v>
      </c>
      <c r="K6" s="1">
        <v>248</v>
      </c>
      <c r="L6" s="1">
        <v>190</v>
      </c>
      <c r="M6" s="1">
        <v>432</v>
      </c>
      <c r="N6" s="1">
        <v>137</v>
      </c>
      <c r="O6" s="1">
        <v>102</v>
      </c>
      <c r="P6" s="1">
        <v>4898</v>
      </c>
      <c r="Q6" s="1">
        <v>571</v>
      </c>
      <c r="R6" s="1">
        <v>17</v>
      </c>
      <c r="S6" s="1">
        <v>87</v>
      </c>
      <c r="T6" s="1">
        <v>19</v>
      </c>
      <c r="U6" s="1">
        <v>326</v>
      </c>
      <c r="V6" s="1">
        <v>20046</v>
      </c>
      <c r="W6" s="1">
        <v>28</v>
      </c>
      <c r="X6" s="2">
        <f t="shared" si="0"/>
        <v>27740</v>
      </c>
    </row>
    <row r="7" spans="1:24" ht="15" thickBot="1" x14ac:dyDescent="0.4">
      <c r="A7" s="13" t="s">
        <v>29</v>
      </c>
      <c r="B7" s="14">
        <v>41</v>
      </c>
      <c r="C7" s="14">
        <v>21</v>
      </c>
      <c r="D7" s="14">
        <v>10</v>
      </c>
      <c r="E7" s="14">
        <v>0</v>
      </c>
      <c r="F7" s="14">
        <v>29</v>
      </c>
      <c r="G7" s="14">
        <v>3</v>
      </c>
      <c r="H7" s="14">
        <v>0</v>
      </c>
      <c r="I7" s="14">
        <v>5</v>
      </c>
      <c r="J7" s="14">
        <v>12</v>
      </c>
      <c r="K7" s="14">
        <v>57</v>
      </c>
      <c r="L7" s="14">
        <v>36</v>
      </c>
      <c r="M7" s="14">
        <v>116</v>
      </c>
      <c r="N7" s="14">
        <v>39</v>
      </c>
      <c r="O7" s="14">
        <v>20</v>
      </c>
      <c r="P7" s="14">
        <v>1133</v>
      </c>
      <c r="Q7" s="14">
        <v>139</v>
      </c>
      <c r="R7" s="14">
        <v>7</v>
      </c>
      <c r="S7" s="14">
        <v>22</v>
      </c>
      <c r="T7" s="14">
        <v>2</v>
      </c>
      <c r="U7" s="14">
        <v>64</v>
      </c>
      <c r="V7" s="14">
        <v>4455</v>
      </c>
      <c r="W7" s="14">
        <v>6</v>
      </c>
      <c r="X7" s="2">
        <f t="shared" si="0"/>
        <v>6217</v>
      </c>
    </row>
    <row r="8" spans="1:24" ht="15" thickBot="1" x14ac:dyDescent="0.4">
      <c r="A8" s="6" t="s">
        <v>0</v>
      </c>
      <c r="B8" s="7">
        <f>SUM(B3:B7)</f>
        <v>790</v>
      </c>
      <c r="C8" s="7">
        <f t="shared" ref="C8:X8" si="1">SUM(C3:C7)</f>
        <v>399</v>
      </c>
      <c r="D8" s="7">
        <f t="shared" si="1"/>
        <v>172</v>
      </c>
      <c r="E8" s="7">
        <f t="shared" si="1"/>
        <v>39</v>
      </c>
      <c r="F8" s="7">
        <f t="shared" si="1"/>
        <v>661</v>
      </c>
      <c r="G8" s="7">
        <f t="shared" si="1"/>
        <v>105</v>
      </c>
      <c r="H8" s="7">
        <f t="shared" si="1"/>
        <v>97</v>
      </c>
      <c r="I8" s="7">
        <f t="shared" si="1"/>
        <v>85</v>
      </c>
      <c r="J8" s="7">
        <f t="shared" si="1"/>
        <v>401</v>
      </c>
      <c r="K8" s="7">
        <f t="shared" si="1"/>
        <v>899</v>
      </c>
      <c r="L8" s="7">
        <f t="shared" si="1"/>
        <v>674</v>
      </c>
      <c r="M8" s="7">
        <f t="shared" si="1"/>
        <v>1710</v>
      </c>
      <c r="N8" s="7">
        <f t="shared" si="1"/>
        <v>559</v>
      </c>
      <c r="O8" s="7">
        <f t="shared" si="1"/>
        <v>412</v>
      </c>
      <c r="P8" s="7">
        <f t="shared" si="1"/>
        <v>19651</v>
      </c>
      <c r="Q8" s="7">
        <f t="shared" si="1"/>
        <v>2628</v>
      </c>
      <c r="R8" s="7">
        <f t="shared" si="1"/>
        <v>104</v>
      </c>
      <c r="S8" s="7">
        <f t="shared" si="1"/>
        <v>434</v>
      </c>
      <c r="T8" s="7">
        <f t="shared" si="1"/>
        <v>83</v>
      </c>
      <c r="U8" s="7">
        <f t="shared" si="1"/>
        <v>1318</v>
      </c>
      <c r="V8" s="7">
        <f t="shared" si="1"/>
        <v>91870</v>
      </c>
      <c r="W8" s="7">
        <f t="shared" si="1"/>
        <v>99</v>
      </c>
      <c r="X8" s="7">
        <f t="shared" si="1"/>
        <v>123190</v>
      </c>
    </row>
  </sheetData>
  <mergeCells count="1">
    <mergeCell ref="B1:X1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"/>
  <sheetViews>
    <sheetView workbookViewId="0"/>
  </sheetViews>
  <sheetFormatPr defaultRowHeight="14.5" x14ac:dyDescent="0.35"/>
  <cols>
    <col min="1" max="1" width="19.6328125" bestFit="1" customWidth="1"/>
    <col min="2" max="2" width="21.54296875" bestFit="1" customWidth="1"/>
    <col min="3" max="3" width="11.90625" bestFit="1" customWidth="1"/>
    <col min="4" max="4" width="18.26953125" bestFit="1" customWidth="1"/>
    <col min="5" max="5" width="26.08984375" bestFit="1" customWidth="1"/>
    <col min="6" max="6" width="19.7265625" bestFit="1" customWidth="1"/>
    <col min="7" max="7" width="24.1796875" bestFit="1" customWidth="1"/>
    <col min="8" max="8" width="22.36328125" bestFit="1" customWidth="1"/>
    <col min="9" max="9" width="20.54296875" bestFit="1" customWidth="1"/>
    <col min="10" max="10" width="12" bestFit="1" customWidth="1"/>
    <col min="11" max="11" width="12.36328125" bestFit="1" customWidth="1"/>
    <col min="12" max="12" width="11" bestFit="1" customWidth="1"/>
    <col min="13" max="13" width="15.08984375" bestFit="1" customWidth="1"/>
    <col min="14" max="14" width="11.7265625" bestFit="1" customWidth="1"/>
    <col min="15" max="15" width="23.26953125" bestFit="1" customWidth="1"/>
    <col min="16" max="16" width="6.453125" bestFit="1" customWidth="1"/>
    <col min="17" max="17" width="7.1796875" bestFit="1" customWidth="1"/>
    <col min="18" max="18" width="14.54296875" bestFit="1" customWidth="1"/>
    <col min="19" max="19" width="5.7265625" bestFit="1" customWidth="1"/>
    <col min="20" max="20" width="13.26953125" bestFit="1" customWidth="1"/>
    <col min="21" max="21" width="5.7265625" bestFit="1" customWidth="1"/>
    <col min="22" max="22" width="11.54296875" bestFit="1" customWidth="1"/>
    <col min="23" max="23" width="7.90625" bestFit="1" customWidth="1"/>
    <col min="24" max="24" width="6.08984375" bestFit="1" customWidth="1"/>
  </cols>
  <sheetData>
    <row r="1" spans="1:25" ht="15" thickBot="1" x14ac:dyDescent="0.4">
      <c r="A1" s="4"/>
      <c r="B1" s="10" t="s">
        <v>27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2"/>
    </row>
    <row r="2" spans="1:25" ht="30" customHeight="1" thickBot="1" x14ac:dyDescent="0.4">
      <c r="A2" s="5" t="s">
        <v>5</v>
      </c>
      <c r="B2" s="8" t="s">
        <v>30</v>
      </c>
      <c r="C2" s="8" t="s">
        <v>31</v>
      </c>
      <c r="D2" s="8" t="s">
        <v>32</v>
      </c>
      <c r="E2" s="8" t="s">
        <v>33</v>
      </c>
      <c r="F2" s="8" t="s">
        <v>34</v>
      </c>
      <c r="G2" s="8" t="s">
        <v>35</v>
      </c>
      <c r="H2" s="8" t="s">
        <v>36</v>
      </c>
      <c r="I2" s="8" t="s">
        <v>37</v>
      </c>
      <c r="J2" s="8" t="s">
        <v>38</v>
      </c>
      <c r="K2" s="8" t="s">
        <v>39</v>
      </c>
      <c r="L2" s="8" t="s">
        <v>15</v>
      </c>
      <c r="M2" s="8" t="s">
        <v>40</v>
      </c>
      <c r="N2" s="8" t="s">
        <v>16</v>
      </c>
      <c r="O2" s="8" t="s">
        <v>41</v>
      </c>
      <c r="P2" s="8" t="s">
        <v>19</v>
      </c>
      <c r="Q2" s="8" t="s">
        <v>20</v>
      </c>
      <c r="R2" s="8" t="s">
        <v>21</v>
      </c>
      <c r="S2" s="8" t="s">
        <v>22</v>
      </c>
      <c r="T2" s="8" t="s">
        <v>42</v>
      </c>
      <c r="U2" s="8" t="s">
        <v>43</v>
      </c>
      <c r="V2" s="8" t="s">
        <v>24</v>
      </c>
      <c r="W2" s="8" t="s">
        <v>25</v>
      </c>
      <c r="X2" s="8" t="s">
        <v>26</v>
      </c>
      <c r="Y2" s="9" t="s">
        <v>0</v>
      </c>
    </row>
    <row r="3" spans="1:25" ht="15" thickBot="1" x14ac:dyDescent="0.4">
      <c r="A3" s="13" t="s">
        <v>29</v>
      </c>
      <c r="B3" s="14">
        <v>34</v>
      </c>
      <c r="C3" s="14">
        <v>57</v>
      </c>
      <c r="D3" s="14">
        <v>9</v>
      </c>
      <c r="E3" s="14">
        <v>1</v>
      </c>
      <c r="F3" s="14">
        <v>40</v>
      </c>
      <c r="G3" s="14">
        <v>5</v>
      </c>
      <c r="H3" s="14">
        <v>6</v>
      </c>
      <c r="I3" s="14">
        <v>17</v>
      </c>
      <c r="J3" s="14">
        <v>75</v>
      </c>
      <c r="K3" s="14">
        <v>7</v>
      </c>
      <c r="L3" s="14">
        <v>34</v>
      </c>
      <c r="M3" s="14">
        <v>9</v>
      </c>
      <c r="N3" s="14">
        <v>32</v>
      </c>
      <c r="O3" s="14">
        <v>83</v>
      </c>
      <c r="P3" s="14">
        <v>135</v>
      </c>
      <c r="Q3" s="14">
        <v>157</v>
      </c>
      <c r="R3" s="14">
        <v>8</v>
      </c>
      <c r="S3" s="14">
        <v>18</v>
      </c>
      <c r="T3" s="14">
        <v>15</v>
      </c>
      <c r="U3" s="14">
        <v>122</v>
      </c>
      <c r="V3" s="14">
        <v>74</v>
      </c>
      <c r="W3" s="14">
        <v>6074</v>
      </c>
      <c r="X3" s="14">
        <v>10</v>
      </c>
      <c r="Y3" s="2">
        <f>SUM(B3:X3)</f>
        <v>7022</v>
      </c>
    </row>
    <row r="4" spans="1:25" ht="15" thickBot="1" x14ac:dyDescent="0.4">
      <c r="A4" s="6" t="s">
        <v>0</v>
      </c>
      <c r="B4" s="7">
        <f>SUM(B3:B3)</f>
        <v>34</v>
      </c>
      <c r="C4" s="7">
        <f t="shared" ref="C4:Y4" si="0">SUM(C3:C3)</f>
        <v>57</v>
      </c>
      <c r="D4" s="7">
        <f t="shared" si="0"/>
        <v>9</v>
      </c>
      <c r="E4" s="7">
        <f t="shared" si="0"/>
        <v>1</v>
      </c>
      <c r="F4" s="7">
        <f t="shared" si="0"/>
        <v>40</v>
      </c>
      <c r="G4" s="7">
        <f t="shared" si="0"/>
        <v>5</v>
      </c>
      <c r="H4" s="7">
        <f t="shared" si="0"/>
        <v>6</v>
      </c>
      <c r="I4" s="7">
        <f t="shared" si="0"/>
        <v>17</v>
      </c>
      <c r="J4" s="7">
        <f t="shared" si="0"/>
        <v>75</v>
      </c>
      <c r="K4" s="7">
        <f t="shared" si="0"/>
        <v>7</v>
      </c>
      <c r="L4" s="7">
        <f t="shared" si="0"/>
        <v>34</v>
      </c>
      <c r="M4" s="7">
        <f t="shared" si="0"/>
        <v>9</v>
      </c>
      <c r="N4" s="7">
        <f t="shared" si="0"/>
        <v>32</v>
      </c>
      <c r="O4" s="7">
        <f t="shared" si="0"/>
        <v>83</v>
      </c>
      <c r="P4" s="7">
        <f t="shared" si="0"/>
        <v>135</v>
      </c>
      <c r="Q4" s="7">
        <f t="shared" si="0"/>
        <v>157</v>
      </c>
      <c r="R4" s="7">
        <f t="shared" si="0"/>
        <v>8</v>
      </c>
      <c r="S4" s="7">
        <f t="shared" si="0"/>
        <v>18</v>
      </c>
      <c r="T4" s="7">
        <f t="shared" si="0"/>
        <v>15</v>
      </c>
      <c r="U4" s="7">
        <f t="shared" si="0"/>
        <v>122</v>
      </c>
      <c r="V4" s="7">
        <f t="shared" si="0"/>
        <v>74</v>
      </c>
      <c r="W4" s="7">
        <f t="shared" si="0"/>
        <v>6074</v>
      </c>
      <c r="X4" s="7">
        <f t="shared" si="0"/>
        <v>10</v>
      </c>
      <c r="Y4" s="7">
        <f>SUM(Y3:Y3)</f>
        <v>7022</v>
      </c>
    </row>
  </sheetData>
  <mergeCells count="1">
    <mergeCell ref="B1:Y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Custody - Year-Ethnicity</vt:lpstr>
      <vt:lpstr>Stop &amp; Search - Year-Ethnicity</vt:lpstr>
    </vt:vector>
  </TitlesOfParts>
  <Company>Police Scotland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Stafford, Andrew</dc:creator>
  <cp:lastModifiedBy>Stafford, Andrew</cp:lastModifiedBy>
  <dcterms:created xsi:type="dcterms:W3CDTF">2022-05-05T09:35:12Z</dcterms:created>
  <dcterms:modified xsi:type="dcterms:W3CDTF">2022-06-07T11:33:01Z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SPNET\1514983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2022-05-05T09:35:18Z</vt:filetime>
  </property>
</Properties>
</file>