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19200" windowHeight="673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<sst xmlns="http://schemas.openxmlformats.org/spreadsheetml/2006/main" count="23274" uniqueCount="138">
  <si>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</si>
  <si>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</si>
  <si>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</si>
  <si>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</si>
  <si>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</si>
  <si>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</si>
  <si>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</si>
  <si>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</si>
  <si>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</si>
  <si>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</si>
  <si>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</si>
  <si>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</si>
  <si>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</si>
  <si>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</si>
  <si>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</si>
  <si>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</si>
  <si>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</si>
  <si>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</si>
  <si>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</si>
  <si>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</si>
  <si>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</si>
  <si>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</si>
  <si>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</si>
  <si>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</si>
  <si>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</si>
  <si>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</si>
  <si>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</si>
  <si>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</si>
  <si>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</si>
  <si>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</si>
  <si>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</si>
  <si>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</si>
  <si>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</si>
  <si>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</si>
  <si>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</si>
  <si>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</si>
  <si>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</si>
  <si>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</si>
  <si>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</si>
  <si>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</si>
  <si>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</si>
  <si>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</si>
  <si>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</si>
  <si>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</si>
  <si>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</si>
  <si>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</si>
  <si>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</si>
  <si>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</si>
  <si>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</si>
  <si>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</si>
  <si>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</si>
  <si>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</si>
  <si>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</si>
  <si>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</si>
  <si>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</si>
  <si>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</si>
  <si>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</si>
  <si>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</si>
  <si>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</si>
  <si>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</si>
  <si>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</si>
  <si>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</si>
  <si>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</si>
  <si>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</si>
  <si>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</si>
  <si>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</si>
  <si>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</si>
  <si>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</si>
  <si>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</si>
  <si>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</si>
  <si>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</si>
  <si>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</si>
  <si>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</si>
  <si>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</si>
  <si>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</si>
  <si>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</si>
  <si>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</si>
  <si>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</si>
  <si>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</si>
  <si>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</si>
  <si>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</si>
  <si>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</si>
  <si>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</si>
  <si>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</si>
  <si>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</si>
  <si>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</si>
  <si>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</si>
  <si>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</si>
  <si>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</si>
  <si>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</si>
  <si>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</si>
  <si>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</si>
  <si>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</si>
  <si>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</si>
  <si>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</si>
  <si>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</si>
  <si>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</si>
  <si>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</si>
  <si>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</si>
  <si>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</si>
  <si>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</si>
  <si>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</si>
  <si>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</si>
  <si>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</si>
  <si>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</si>
  <si>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</si>
  <si>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</si>
  <si>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</si>
  <si>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</si>
  <si>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</si>
  <si>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</si>
  <si>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</si>
  <si>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</si>
  <si>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</si>
  <si>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</si>
  <si>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</si>
  <si>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</si>
  <si>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</si>
  <si>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</si>
  <si>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</si>
  <si>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</si>
  <si>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</si>
  <si>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</si>
  <si>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</si>
  <si>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</si>
  <si>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</si>
  <si>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</si>
  <si>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</si>
  <si>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</si>
  <si>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</si>
  <si>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</si>
  <si>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</si>
  <si>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</si>
  <si>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</si>
  <si>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</si>
  <si>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</si>
  <si>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</si>
  <si>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25</t>
    </r>
    <r>
      <rPr>
        <b/>
        <sz val="11"/>
        <color theme="1"/>
        <rFont val="Calibri"/>
        <family val="2"/>
        <scheme val="minor"/>
      </rPr>
      <t xml:space="preserve">
Total number of Arrests over the last 7 days -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</si>
</sst>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7"/>
  <sheetViews>
    <sheetView topLeftCell="A9" workbookViewId="0">
      <selection activeCell="R11" sqref="R11:R23"/>
    </sheetView>
  </sheetViews>
  <sheetFormatPr defaultRowHeight="15" x14ac:dyDescent="0.25"/>
  <cols>
    <col min="1" max="1" width="16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2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2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2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2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3" t="s">
        <v>123</v>
      </c>
      <c r="M5" s="13"/>
      <c r="N5" s="13"/>
      <c r="O5" s="13"/>
      <c r="P5" s="13"/>
      <c r="Q5" s="13"/>
      <c r="R5" s="13"/>
    </row>
    <row r="6" spans="1:18" x14ac:dyDescent="0.25">
      <c r="A6" s="12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3"/>
      <c r="M6" s="13"/>
      <c r="N6" s="13"/>
      <c r="O6" s="13"/>
      <c r="P6" s="13"/>
      <c r="Q6" s="13"/>
      <c r="R6" s="13"/>
    </row>
    <row r="7" spans="1:18" x14ac:dyDescent="0.25">
      <c r="A7" s="12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3"/>
      <c r="M7" s="13"/>
      <c r="N7" s="13"/>
      <c r="O7" s="13"/>
      <c r="P7" s="13"/>
      <c r="Q7" s="13"/>
      <c r="R7" s="13"/>
    </row>
    <row r="8" spans="1:18" x14ac:dyDescent="0.25">
      <c r="A8" s="12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6" t="s">
        <v>120</v>
      </c>
      <c r="M8" s="16"/>
      <c r="N8" s="16"/>
      <c r="O8" s="16"/>
      <c r="P8" s="16"/>
      <c r="Q8" s="16"/>
      <c r="R8" s="7"/>
    </row>
    <row r="9" spans="1:18" x14ac:dyDescent="0.25">
      <c r="A9" s="12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7" t="s">
        <v>119</v>
      </c>
      <c r="M9" s="19" t="s">
        <v>130</v>
      </c>
      <c r="N9" s="21" t="s">
        <v>133</v>
      </c>
      <c r="O9" s="19" t="s">
        <v>136</v>
      </c>
      <c r="P9" s="17" t="s">
        <v>131</v>
      </c>
      <c r="Q9" s="17" t="s">
        <v>129</v>
      </c>
      <c r="R9" s="14" t="s">
        <v>134</v>
      </c>
    </row>
    <row r="10" spans="1:18" x14ac:dyDescent="0.25">
      <c r="A10" s="12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8"/>
      <c r="M10" s="20"/>
      <c r="N10" s="22"/>
      <c r="O10" s="20"/>
      <c r="P10" s="18"/>
      <c r="Q10" s="18"/>
      <c r="R10" s="14"/>
    </row>
    <row r="11" spans="1:18" x14ac:dyDescent="0.25">
      <c r="A11" s="12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3522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44</v>
      </c>
      <c r="R11" s="8">
        <v>14</v>
      </c>
    </row>
    <row r="12" spans="1:18" x14ac:dyDescent="0.25">
      <c r="A12" s="12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2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5210</v>
      </c>
      <c r="N13" s="2">
        <f>SUMIF($B:$B,$L$13,F:F)</f>
        <v>1327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2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6474</v>
      </c>
      <c r="N14" s="2">
        <f>SUMIF($B:$B,$L$14,F:F)</f>
        <v>1700</v>
      </c>
      <c r="O14" s="2">
        <f>SUMIF($B:$B,$L$14,G:G)</f>
        <v>238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25">
      <c r="A15" s="12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13371</v>
      </c>
      <c r="N15" s="2">
        <f>SUMIF($B:$B,$L$15,F:F)</f>
        <v>5452</v>
      </c>
      <c r="O15" s="2">
        <f>SUMIF($B:$B,$L$15,G:G)</f>
        <v>1365</v>
      </c>
      <c r="P15" s="2">
        <f>SUMIF($B:$B,$L$15,H:H)</f>
        <v>2333</v>
      </c>
      <c r="Q15" s="2">
        <f>SUMIF($B:$B,$L$15,I:I)</f>
        <v>84</v>
      </c>
      <c r="R15" s="8">
        <v>49</v>
      </c>
    </row>
    <row r="16" spans="1:18" x14ac:dyDescent="0.25">
      <c r="A16" s="12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4578</v>
      </c>
      <c r="N16" s="2">
        <f>SUMIF($B:$B,$L$16,F:F)</f>
        <v>1173</v>
      </c>
      <c r="O16" s="2">
        <f>SUMIF($B:$B,$L$16,G:G)</f>
        <v>199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25">
      <c r="A17" s="12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2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25021</v>
      </c>
      <c r="N18" s="2">
        <f>SUMIF($B:$B,$L$18,F:F)</f>
        <v>8363</v>
      </c>
      <c r="O18" s="2">
        <f>SUMIF($B:$B,$L$18,G:G)</f>
        <v>1084</v>
      </c>
      <c r="P18" s="2">
        <f>SUMIF($B:$B,$L$18,H:H)</f>
        <v>5803</v>
      </c>
      <c r="Q18" s="2">
        <f>SUMIF($B:$B,$L$18,I:I)</f>
        <v>210</v>
      </c>
      <c r="R18" s="8">
        <v>131</v>
      </c>
    </row>
    <row r="19" spans="1:18" x14ac:dyDescent="0.25">
      <c r="A19" s="12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7875</v>
      </c>
      <c r="N19" s="2">
        <f>SUMIF($B:$B,$L$19,F:F)</f>
        <v>1673</v>
      </c>
      <c r="O19" s="2">
        <f>SUMIF($B:$B,$L$19,G:G)</f>
        <v>91</v>
      </c>
      <c r="P19" s="2">
        <f>SUMIF($B:$B,$L$19,H:H)</f>
        <v>1001</v>
      </c>
      <c r="Q19" s="2">
        <f>SUMIF($B:$B,$L$19,I:I)</f>
        <v>45</v>
      </c>
      <c r="R19" s="8">
        <v>141</v>
      </c>
    </row>
    <row r="20" spans="1:18" x14ac:dyDescent="0.25">
      <c r="A20" s="12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1689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25">
      <c r="A21" s="12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5106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2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6167</v>
      </c>
      <c r="N22" s="2">
        <f>SUMIF($B:$B,$L$22,F:F)</f>
        <v>2462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2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2101</v>
      </c>
      <c r="N23" s="2">
        <f>SUMIF($B:$B,$L$23,F:F)</f>
        <v>635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2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94644</v>
      </c>
      <c r="N24" s="5">
        <f>SUM(F:F)</f>
        <v>29693</v>
      </c>
      <c r="O24" s="5">
        <f>SUM(G:G)</f>
        <v>4782</v>
      </c>
      <c r="P24" s="5">
        <f>SUM(H:H)</f>
        <v>16976</v>
      </c>
      <c r="Q24" s="5">
        <f>SUM(I:I)</f>
        <v>969</v>
      </c>
      <c r="R24" s="9">
        <f>SUM(R11:R23)</f>
        <v>939</v>
      </c>
    </row>
    <row r="25" spans="1:18" ht="15" customHeight="1" x14ac:dyDescent="0.25">
      <c r="A25" s="12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4" t="s">
        <v>137</v>
      </c>
      <c r="M25" s="14"/>
      <c r="N25" s="14"/>
      <c r="O25" s="14"/>
      <c r="P25" s="14"/>
      <c r="Q25" s="14"/>
      <c r="R25" s="14"/>
    </row>
    <row r="26" spans="1:18" x14ac:dyDescent="0.25">
      <c r="A26" s="12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4"/>
      <c r="M26" s="14"/>
      <c r="N26" s="14"/>
      <c r="O26" s="14"/>
      <c r="P26" s="14"/>
      <c r="Q26" s="14"/>
      <c r="R26" s="14"/>
    </row>
    <row r="27" spans="1:18" x14ac:dyDescent="0.25">
      <c r="A27" s="12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5" t="s">
        <v>135</v>
      </c>
      <c r="M27" s="15"/>
      <c r="N27" s="15"/>
      <c r="O27" s="15"/>
      <c r="P27" s="15"/>
      <c r="Q27" s="15"/>
      <c r="R27" s="15"/>
    </row>
    <row r="28" spans="1:18" x14ac:dyDescent="0.25">
      <c r="A28" s="12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5"/>
      <c r="M28" s="15"/>
      <c r="N28" s="15"/>
      <c r="O28" s="15"/>
      <c r="P28" s="15"/>
      <c r="Q28" s="15"/>
      <c r="R28" s="15"/>
    </row>
    <row r="29" spans="1:18" x14ac:dyDescent="0.25">
      <c r="A29" s="12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2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2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2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2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2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2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2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2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2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2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2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2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2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2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2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2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2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2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2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2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2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2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2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2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2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2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2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2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2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2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2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2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2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2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2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2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2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2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2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2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2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2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2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2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2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2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2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2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2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2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2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2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2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2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2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2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2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2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2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2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2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2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2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2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2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2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2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2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2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2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2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2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2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2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2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2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2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2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2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2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2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2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2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2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2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2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2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2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2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2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2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2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2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2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2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2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2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2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2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2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2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2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2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2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2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2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2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2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2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2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2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2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2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2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2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2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2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2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2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2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2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2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2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2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2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2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2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2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2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2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2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2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2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2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2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2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2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2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2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2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2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2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2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2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2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2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2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2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2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2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2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2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2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2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2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2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2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2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2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2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2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2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2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2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2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2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2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2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2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2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2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2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2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2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2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2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2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2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2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2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2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2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2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2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2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2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2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2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2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2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2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2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2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2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2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2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2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2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2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2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2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2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2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2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2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2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2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2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2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2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2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2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2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2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2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2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2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2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2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2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2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2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2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2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2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2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2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2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2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2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2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2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2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2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2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2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2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2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2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2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2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2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2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2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2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2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2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2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2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2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2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2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2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2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2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2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2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2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2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2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2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2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2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2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2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2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2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2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2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2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2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2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2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2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2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2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2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2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2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2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2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2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2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2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2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2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2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2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2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2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2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2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2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2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2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2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2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2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2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2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2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2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2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2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2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2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2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2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2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2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2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2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2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2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2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2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2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2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2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2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2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2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2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2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2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2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2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2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2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2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2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2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2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2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2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2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2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2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2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2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2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2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2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2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2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2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2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2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2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2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2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2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2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2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2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2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2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2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2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2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2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2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2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2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2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2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2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2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2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2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2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2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2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2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2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2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2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2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2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2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2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2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2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2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2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2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2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2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2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2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2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2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2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2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2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2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2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2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2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2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2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2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2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2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2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2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2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2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2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2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2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2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2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2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2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2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2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2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2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2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2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2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2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2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2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2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2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2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2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2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2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2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2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2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2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2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2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2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2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2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2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2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2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2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2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2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2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2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2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2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2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2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2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2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2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2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2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2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2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2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2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2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2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2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2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2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2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2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2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2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2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2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2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2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2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2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2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2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2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2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2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2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2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2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2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2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2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2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2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2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2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2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2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2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2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2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2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2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2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2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2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2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2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2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2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2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2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2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2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2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2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2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2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2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2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2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2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2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2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2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2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2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2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2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2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2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2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2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2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2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2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2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2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2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2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2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2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2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2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2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2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2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2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2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2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2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2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2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2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2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2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2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2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2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2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2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2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2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2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2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2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2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2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2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2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2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2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2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2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2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2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2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2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2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2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2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2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2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2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2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2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2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2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2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2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2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2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2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2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2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2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2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2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2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2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2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2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2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2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2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2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2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2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2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2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2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2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2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2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2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2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2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2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2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2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2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2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2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2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2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2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2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2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2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2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2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2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2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2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2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2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2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2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2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2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2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2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2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2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2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2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2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2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2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2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2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2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2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2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2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2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2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2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2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2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2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2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2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2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2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2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2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2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2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2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2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2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2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2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2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2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2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2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2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2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2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2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2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2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2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2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2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2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2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2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2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2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2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2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2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2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2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2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2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2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2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2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2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2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2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2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2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2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2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2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2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2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2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2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2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2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2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2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2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2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2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2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2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2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2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2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2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2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2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2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2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2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2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2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2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2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2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2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2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2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2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2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2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2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2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2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2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2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2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2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2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2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2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2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2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2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2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2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2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2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2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2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2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2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2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2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2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2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2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2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2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2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2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2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2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2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2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2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2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2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2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2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2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2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2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2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2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2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2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2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2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2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2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2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2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2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2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2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2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2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2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2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2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2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2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2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2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2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2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2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2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2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2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2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2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2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2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2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2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2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2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2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2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2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2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2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2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2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2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2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2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2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2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2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2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2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2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2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2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2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2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2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2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2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2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2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2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2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2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2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2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2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2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2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2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2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2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2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2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2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2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2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2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2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2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2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2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2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2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2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2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2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2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2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2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2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2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2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2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2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2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2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2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2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2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2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2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2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2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2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2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2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2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2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2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2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2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2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2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2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2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2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2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2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2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2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2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2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2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2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2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2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2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2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2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2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2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2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2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2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2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2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2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2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2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2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2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2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2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2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2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2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2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2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2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2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2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2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2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2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2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2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2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2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2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2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2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2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2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2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2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2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2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2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2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2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2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2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2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2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2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2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2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2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2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2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2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2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2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2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2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2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2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2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2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2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2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2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2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2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2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2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2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2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2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2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2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2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2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2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2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2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2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2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2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2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2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2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2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2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2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2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2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2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2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2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2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2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2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2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2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2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2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2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2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2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2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2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2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2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2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2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2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2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2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2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2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2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2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2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2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2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2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2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2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2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2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2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2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2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2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2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2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2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2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2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2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2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2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2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2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2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2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2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2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2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2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2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2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2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2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2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2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2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2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2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2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2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2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2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2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2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2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2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2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2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2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2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2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2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2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2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2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2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2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2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2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2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2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2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2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2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2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2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2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2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2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2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2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2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2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2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2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2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2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2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2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2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2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2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2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2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2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2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2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2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2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2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2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2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2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2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2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2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2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2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2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2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2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2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2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2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2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2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2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2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2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2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2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2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2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2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2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2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2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2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2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2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2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2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2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2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2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2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2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2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2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2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2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2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2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2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2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2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2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2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2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2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2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2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2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2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2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2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2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2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2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2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2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2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2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2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2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2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2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2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2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2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2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2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2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2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2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2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2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2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2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2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2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2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2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2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2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2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2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2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2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2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2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2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2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2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2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2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2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2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2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2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2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2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2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2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2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2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2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2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2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2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2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2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2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2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2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2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2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2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2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2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2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2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2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2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2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2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2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2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2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2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2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2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2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2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2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2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2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2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2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2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2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2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2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2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2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2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2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2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2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2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2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2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2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2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2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2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2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2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2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2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2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2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2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2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2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2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2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2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2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2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2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2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2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2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2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2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2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2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2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2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2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2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2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2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2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2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2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2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2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2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2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2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2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2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2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2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2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2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2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2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2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2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2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2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2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2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2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2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2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2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2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2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2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2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2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2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2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2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2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2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2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2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2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2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2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2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2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2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2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2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2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2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2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2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2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2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2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2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2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2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2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2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2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2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2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2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2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2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2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2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2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2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2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2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2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2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2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2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2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2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2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2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2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2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2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2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2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2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2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2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2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2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2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2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2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2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2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2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2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2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2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2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2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2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2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2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2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2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2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2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2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2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2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2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2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2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2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2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2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2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2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2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2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2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2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2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2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2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2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2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2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2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2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2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2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2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2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2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2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2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2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2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2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2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2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2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2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2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2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2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2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2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2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2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2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2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2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2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2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2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2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2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2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2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2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2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2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2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2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2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2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2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2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2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2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2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2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2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2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2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2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2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2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2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2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2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2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2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2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2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2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2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2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2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2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2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2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2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2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2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2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2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2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2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2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2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2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2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2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2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2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2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2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2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2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2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2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2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2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2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2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2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2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2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2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2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2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2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2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2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2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2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2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2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2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2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2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2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2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2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2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2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2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2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2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2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2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2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2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2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2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2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2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2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2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2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2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2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2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2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2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2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2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2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2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2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2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2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2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2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2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2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2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2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2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2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2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2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2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2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2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2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2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2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2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2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2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2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2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2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2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2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2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2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2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2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2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2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2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2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2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2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2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2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2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2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2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2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2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2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2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2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2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2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2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2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2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2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2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2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2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2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2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2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2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2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2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2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2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2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2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2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2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2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2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2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2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2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2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2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2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2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2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2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2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2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2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2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2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2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2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2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2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2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2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2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2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2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2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2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2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2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2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2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2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2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2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2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2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2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2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2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2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2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2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2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2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2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2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2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2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2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2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2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2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2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2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2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2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2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2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2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2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2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2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2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2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2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2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2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2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2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2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2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2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2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2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2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2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2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2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2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2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2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2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2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2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2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2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2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2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2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2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2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2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2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2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2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2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2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2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2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2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2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2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2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2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2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2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2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2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2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2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2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2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2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2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2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2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2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2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2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2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2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2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2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2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2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2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2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2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2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2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2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2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2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2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2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2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2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2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2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2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2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2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2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2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2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2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2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2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2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2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2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2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2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2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2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2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2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2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2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2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2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2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2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2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2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2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2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2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2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2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2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2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2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2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2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2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2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2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2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2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2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2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2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2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2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2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2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2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2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2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2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2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2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2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2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2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2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2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2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2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2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2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2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2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2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2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2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2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2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2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2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2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2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2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2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2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2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2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2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2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2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2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2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2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2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2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2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2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2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2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2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2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2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2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2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2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2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2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2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2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2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2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2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2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2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2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2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2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2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2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2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2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2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2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2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2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2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2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2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2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2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2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2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2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2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2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2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2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2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2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2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2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2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2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2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2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2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2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2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2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2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2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2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2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2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2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2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2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2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2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2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2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2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2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2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2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2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2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2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2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2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2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2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2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2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2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2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2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2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2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2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2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2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2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2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2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2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2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2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2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2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2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2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2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2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2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2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2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2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2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2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2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2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2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2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2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2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2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2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2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2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2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2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2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2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2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2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2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2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2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2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2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2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2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2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2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2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2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2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2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2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2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2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2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2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2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2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2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2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2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2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2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2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2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2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2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2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2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2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2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2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2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2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2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2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2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2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2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2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2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2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2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2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2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2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2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2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2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2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2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2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2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2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2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2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2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2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2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2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2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2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2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2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2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2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2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2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2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2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2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2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2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2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2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2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2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2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2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2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2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2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2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2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2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2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2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2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2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2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2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2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2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2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2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2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2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2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2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2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2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2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2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2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2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2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2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2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2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2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2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2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2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2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2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2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2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2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2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2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2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2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2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2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2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2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2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2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2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2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2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2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2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2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2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2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2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2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2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2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2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2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2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2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2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2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2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2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2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2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2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2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2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2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2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2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2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2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2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2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2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2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2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2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2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2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2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2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2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2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2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2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2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2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2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2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2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2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2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2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2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2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2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2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2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2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2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2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2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2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2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2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2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2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2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2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2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2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2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2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2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2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2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2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2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2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2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2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2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2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2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2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2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2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2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2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2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2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2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2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2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2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2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2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2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2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2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2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2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2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2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2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2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2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2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2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2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2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2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2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2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2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2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2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2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2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2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2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2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2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2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2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2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2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2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2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2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2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2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2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2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2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2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2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2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2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2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2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2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2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2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2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2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2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2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2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2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2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2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2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2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2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2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2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2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2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2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2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2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2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2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2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2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2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2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2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2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2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2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2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2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2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2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2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2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2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2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2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2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2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2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2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2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2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2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2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2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2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2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2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2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2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2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2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2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2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2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2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2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2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2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2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2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2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2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2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2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2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2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2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2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2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2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2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2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2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2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2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2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2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2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2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2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2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2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2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2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2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2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2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2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2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2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2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2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2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2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2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2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2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2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2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2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2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2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2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2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2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2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2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2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2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2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2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2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2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2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2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2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2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2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2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2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2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2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2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2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2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2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2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2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2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2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2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2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2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2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2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2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2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2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2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2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2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2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2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2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2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2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2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2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2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2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2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2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2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2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2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2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2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2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2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2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2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2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2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2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2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2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2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2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2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2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2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2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2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2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2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2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2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2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2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2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2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2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2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2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2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2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2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2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2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2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2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2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2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2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2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2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2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2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2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2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2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2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2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2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2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2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2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2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2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2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2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2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2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2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2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2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2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2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2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2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2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2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2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2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2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2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2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2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2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2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2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2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2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2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2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2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2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2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2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2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2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2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2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2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2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2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2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2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2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2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2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2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2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2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2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2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2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2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2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2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2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2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2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2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2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2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2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2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2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2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2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2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2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2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2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2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2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2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2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2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2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2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2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2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2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2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2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2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2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2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2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2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2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2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2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2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2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2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2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2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2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2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2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2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2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2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2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2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2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2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2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2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2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2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2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2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2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2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2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2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2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2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2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2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2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2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2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2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2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2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2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2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2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2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2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2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2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2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2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2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2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2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2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2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2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2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2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2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2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2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2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2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2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2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2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2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2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2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2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2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2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2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2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2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2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2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2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2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2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2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2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2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2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2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2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2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2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2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2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2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2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2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2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2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2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2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2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2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2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2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2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2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2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2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2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2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2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2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2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2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2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2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2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2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2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2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2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2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2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2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2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2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2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2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2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2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2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2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2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2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2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2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2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2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2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2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2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2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2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2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2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2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2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2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2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2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2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2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2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2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2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2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2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2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2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2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2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2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2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2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2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2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2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2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2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2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2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2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2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2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2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2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2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2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2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2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2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2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2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2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2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2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2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2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2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2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2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2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2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2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2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2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2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2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2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2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2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2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2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2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2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2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2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2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2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2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2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2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2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2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2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2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2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2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2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2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2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2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2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2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2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2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2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2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2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2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2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2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2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2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2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2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2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2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2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2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2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2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2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2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2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2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2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2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2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2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2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2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2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2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2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2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2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2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2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2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2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2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2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2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2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2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2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2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2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2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2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2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2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2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2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2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2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2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2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2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2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2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2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2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2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2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2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2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2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2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2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2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2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2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2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2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2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2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2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2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2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2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2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2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2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2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2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2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2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2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2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2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2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2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2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2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2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2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2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2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2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2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2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2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2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2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2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2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2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2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2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2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2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2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2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2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2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2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2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2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2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2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2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2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2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2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2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2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2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2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2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2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2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2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2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2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2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2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2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2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2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2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2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2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2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2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2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2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2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2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2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2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2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2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2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2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2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2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2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2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2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2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2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2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2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2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2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2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2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2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2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2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2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2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2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2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2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2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2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2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2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2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2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2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2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2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2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2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2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2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2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2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2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2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2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2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2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2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2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2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2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2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2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2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2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2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2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2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2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2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2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2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2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2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2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2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2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2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2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2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2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2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2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2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2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2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2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2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2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2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2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2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2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2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2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2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2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2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2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2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2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2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2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2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2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2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2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2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2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2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2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2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2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2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2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2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2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2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2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2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2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2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2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2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2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2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2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2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2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2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2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2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2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2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2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2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2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2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2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2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2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2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2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2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2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2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2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2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2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2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2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2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2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2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2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2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2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2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2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2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2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2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2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2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2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2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2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2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2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2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2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2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2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2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2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2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2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2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2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2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2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2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2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2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2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2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2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2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2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2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2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2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2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2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2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2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2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2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2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2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2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2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2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2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2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2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2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2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2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2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2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2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2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2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2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2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2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2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2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2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2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2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2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2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2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2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2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2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2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2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2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2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2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2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2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2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2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2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2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2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2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2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2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2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2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2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2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2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2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2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2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2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2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2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2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2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2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2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2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2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2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2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2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2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2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2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2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2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2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2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2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2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2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2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2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2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2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2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2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2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2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2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2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2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2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2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2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2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2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2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2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2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2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2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2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2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2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2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2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2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2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2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2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2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2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2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2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2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2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2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2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2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2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2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2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2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2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2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2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2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2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2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2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2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2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2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2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2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2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2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2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2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2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2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2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2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2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2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2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2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2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2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2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2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2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2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2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2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2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2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2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2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2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2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2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2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2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2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2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2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2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2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2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2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2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2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2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2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2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2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2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2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2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2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2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2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2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2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2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2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2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2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2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2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2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2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2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2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2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2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2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2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2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2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2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2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2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2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2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2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2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2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2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2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2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2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2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2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2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2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2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2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2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2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2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2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2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2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2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2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2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2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2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2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2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2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2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2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2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2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2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2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2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2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2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2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2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2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2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2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2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2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2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2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2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2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2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2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2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2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2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2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2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2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2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2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2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2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2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2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2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2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2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2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2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2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2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2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2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2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2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2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2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2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2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2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2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2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2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2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2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2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2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2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2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2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2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2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2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2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2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2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2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2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2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2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2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2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2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2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2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2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2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2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2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2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2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2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2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2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2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2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2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2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2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2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2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2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2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2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2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2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2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2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2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2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2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2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2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2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2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2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2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2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2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2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2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2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2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2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2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2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2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2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2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2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2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2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2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2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2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2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2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2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2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2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2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2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2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2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2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2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2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2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2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2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2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2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2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2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2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2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2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2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2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2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2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2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2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2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2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2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2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2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2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2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2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2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2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2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2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2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2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2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2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2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2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2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2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2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2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2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2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2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2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2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2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2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2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2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2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2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2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2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2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2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2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2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2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2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2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2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2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2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2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2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2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2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2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2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2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2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2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2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2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2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2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2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2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2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2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2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2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2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2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2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2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2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2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2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2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2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2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2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2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2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2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2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2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2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2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2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2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2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2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2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2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2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2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2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2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2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2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2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2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2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2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2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2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2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2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2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2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2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2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2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2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2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2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2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2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2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2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2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2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2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2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2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2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2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2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2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2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2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2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2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2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2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2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2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2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2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2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2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2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2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2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2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2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2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2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2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2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2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2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2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2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2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2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2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2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2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2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2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2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2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2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2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2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2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2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2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2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2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2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2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2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2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2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2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2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2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2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2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2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2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2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2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2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2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2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2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2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2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2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2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2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2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2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2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2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2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2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2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2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2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2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2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2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2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2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2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2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2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2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2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2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2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2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2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2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2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2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2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2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2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2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2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2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2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2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2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2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2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2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2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2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2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2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2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2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2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2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2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2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2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2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2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2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2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2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2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2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2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2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2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2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2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2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2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2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2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2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2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2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2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2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2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2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2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2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2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2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2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2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2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2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2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2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2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2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2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2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2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2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2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2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2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2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2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2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2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2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2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2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2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2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2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2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2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2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2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2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2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2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2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2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2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2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2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2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2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2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2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2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2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2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2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2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2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2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2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2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2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2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2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2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2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2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2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2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2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2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2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2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2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2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2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2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2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2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2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2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2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2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2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2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2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2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2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2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2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2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2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2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2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2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2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2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2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2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2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2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2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2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2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2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2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2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2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2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2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2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2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2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2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2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2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2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2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2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2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2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2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2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2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2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2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2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2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2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2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2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2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2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2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2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2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2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2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2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2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2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2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2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2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2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2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2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2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2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2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2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2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2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2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2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2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2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2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2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2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2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2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2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2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2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2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2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2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2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2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2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2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2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2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2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2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2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2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2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2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2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2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2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2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2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2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2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2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2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2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2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2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2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2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2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2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2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2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2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2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2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2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2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2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2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2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2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2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2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2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2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2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2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2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2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2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2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2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2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2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2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2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2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2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2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2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2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2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2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2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2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2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2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2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2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2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2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2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2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2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2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2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2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2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2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2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2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2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2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2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2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2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2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2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2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2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2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2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2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2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2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2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2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2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2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2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2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2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2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2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2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2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2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2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2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2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2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2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2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2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2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2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2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2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2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2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2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2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2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2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2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2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2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2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2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2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2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2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2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2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2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2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2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2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2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2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2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2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2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2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2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2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2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2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2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2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2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2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2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2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2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2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2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2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2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2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2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2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2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2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2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2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2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2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2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2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2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2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2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2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2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2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2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2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2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2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2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2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2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2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2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2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2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2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2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2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2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2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2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2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2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2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2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2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2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2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2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2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2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2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2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2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2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2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2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2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2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2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2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2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2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2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2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2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2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2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2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2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2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2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2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2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2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2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2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2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2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2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2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2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2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2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2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2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2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2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2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2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2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2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2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2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2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2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2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2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2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2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2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2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2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2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2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2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2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2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2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2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2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2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2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2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2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2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2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2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2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2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2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2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2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2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2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2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2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2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2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2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2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2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2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2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2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2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2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2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2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2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2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2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2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2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2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2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2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2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2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2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2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2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2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2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2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2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2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2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2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2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2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2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2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2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2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2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2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2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2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2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2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2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2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2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2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2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2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2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2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2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2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2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2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2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2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2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2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2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2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2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2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2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2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2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2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2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2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2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2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2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2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2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2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2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2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2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2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2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2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2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2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2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2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2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2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2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2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2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2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2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2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2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2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2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2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2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2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2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2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2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2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2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2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2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2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2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2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2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2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2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2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2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2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2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2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2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2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2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2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2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2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2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2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2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2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2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2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2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2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2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2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2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2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2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2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2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2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2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2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2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2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2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2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2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2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2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2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2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2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2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2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2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2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2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2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2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2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2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2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2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2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2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2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2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2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2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2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2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2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2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2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2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2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2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2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2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2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2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2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2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2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2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2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2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2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2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2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2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2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2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2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2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2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2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2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2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2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2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2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2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2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2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2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2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2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2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2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2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2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2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2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2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2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2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2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2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2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2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2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2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2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2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2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2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2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2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2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2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2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2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2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2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2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2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2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2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2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2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2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2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2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2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2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2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2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2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2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2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2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2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2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2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2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2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2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2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2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2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2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2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2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2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2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2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2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2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2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2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2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2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2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2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2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2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2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2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2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2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2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2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2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2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2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2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2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2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2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2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2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2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2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2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2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2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2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2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2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2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2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2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2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2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2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2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2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2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2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2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2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2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2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2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2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2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2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2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2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2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2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2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2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2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2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2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2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2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2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2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2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2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2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2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2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2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2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2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2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2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2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2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2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2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2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2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2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2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2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2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2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2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2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2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2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2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2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2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2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2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2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2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2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2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2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2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2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2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2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2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2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2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2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2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2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2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2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2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2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2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2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2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2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2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2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2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2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2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2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2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2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2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2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2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2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2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2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2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2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2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2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2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2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2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2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2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2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2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2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2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2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2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2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2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2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2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2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2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2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2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2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2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2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2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2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2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2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2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2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2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2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2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2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2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2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2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2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2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2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2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2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2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2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2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2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2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2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2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2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2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2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2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2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2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2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2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2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2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2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2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2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2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2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2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2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2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2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2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2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2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2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2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2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2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2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2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2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2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2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2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2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2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2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2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2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2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2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2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2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2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2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2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2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2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2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2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2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2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2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2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2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2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2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2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2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2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2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2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2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2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2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2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2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2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2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2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2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2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2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2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2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2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2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2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2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2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2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2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2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2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2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2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2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2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2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2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2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2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2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2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2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2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2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2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2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2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2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2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2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2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2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2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2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2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2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2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2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2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2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2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2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2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2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2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2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2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2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2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2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2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2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2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2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2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2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2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2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2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2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2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2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2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2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2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2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2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2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2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2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2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2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2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2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2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2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2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2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2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2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2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2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2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2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2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2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2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2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2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2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2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2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2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2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2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2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2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2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2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2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2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2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2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2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2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2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2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2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2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2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2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2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2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2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2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2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2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2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2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2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2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2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2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2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2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2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2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2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2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2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2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2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2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2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2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2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2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2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2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2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2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2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2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2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2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2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2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2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2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2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2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2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2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2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2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2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2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2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2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2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2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2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2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2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2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2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2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2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2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2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2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2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2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2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2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2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2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2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2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2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2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2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2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2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2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2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2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2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2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2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2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2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2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2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2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2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2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2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2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2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2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2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2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2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2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2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2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2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2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2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2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2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2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2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2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2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2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2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2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2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2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2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2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2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2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2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2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2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2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2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2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2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2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2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2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2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2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2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2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2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2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2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2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2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2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2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2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2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2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2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2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2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2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2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2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2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2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2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2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2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2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2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2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2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2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2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2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2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2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2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2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2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2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2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2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2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2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2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2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2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2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2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2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2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2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2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2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2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2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2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2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2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2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2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2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2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2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2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2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2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2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2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2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2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2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2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2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2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2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2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2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2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2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2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2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2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2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2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2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2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2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2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2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2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2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2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2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2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2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2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2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2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2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2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2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2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2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2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2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2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2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2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2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2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2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2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2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2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2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2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2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2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2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2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2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2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2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2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2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2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2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2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2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2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2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2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2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2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2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2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2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2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2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2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2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2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2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2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2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2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2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2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2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2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2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2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2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2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2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2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2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2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2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2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2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2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2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2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2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2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2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2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2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2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2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2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2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2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2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2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2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2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2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2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2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2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2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2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2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2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2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2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2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2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2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2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2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2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2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2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2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2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2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2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2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2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2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2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2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2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2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2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2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2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2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2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2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2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2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2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2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2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2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2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2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2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2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2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2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2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2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2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2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2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2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2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2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2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2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2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2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2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2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2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2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2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2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2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2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2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2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2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2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2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2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2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2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2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2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2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2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2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2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2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2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2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2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2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2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2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2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2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2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2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2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2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2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2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2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2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2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2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2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2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2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2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2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2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2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2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2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2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2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2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2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2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2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2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2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2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2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2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2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2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2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2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2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2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2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2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2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2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2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2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2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2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2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2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2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2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2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2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2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2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2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2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2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2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2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2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2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2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2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2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2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2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2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2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2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2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2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2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2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2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2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2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2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2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2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2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2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2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2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2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2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2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2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2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2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2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2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2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2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2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2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2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2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2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2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2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2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2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2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2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2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2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2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2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2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2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2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2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2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2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2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2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2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2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2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2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2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2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2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2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2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2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2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2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2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2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2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2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2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2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2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2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2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2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2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2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2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2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2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2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2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2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2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2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2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2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2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2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2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2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2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2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2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2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2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2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2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2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2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2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2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2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2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2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2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2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2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2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2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2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2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2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2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2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2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2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2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2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2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2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2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2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2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2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2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2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2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2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2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2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2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2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2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2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2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2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2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2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2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2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2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2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2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2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2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2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2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2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2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2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2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2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2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2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2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2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2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2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2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2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2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2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2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2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2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2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2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2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2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2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2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2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2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2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2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2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2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2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2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2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2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2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2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2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2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2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2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2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2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2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2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2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2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2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2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2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2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2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2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2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2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2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2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2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2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2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2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2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2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2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2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2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2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2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2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2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2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2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2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2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2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2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2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2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2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2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2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2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2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2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2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2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2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2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2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2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2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2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2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2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2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2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2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2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2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2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2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2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2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2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2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2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2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2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2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2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2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2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2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2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2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2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2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2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2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2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2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2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2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2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2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2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2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2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2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2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2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2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2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2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2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2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2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2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2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2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2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2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2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2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2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2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2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2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2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2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2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2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2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2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2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2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2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2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2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2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2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2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2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2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2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2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2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2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2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2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2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2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2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2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2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2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2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2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2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2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2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2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2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2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2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2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2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2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2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2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2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2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2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2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2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2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2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2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2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2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2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2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2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2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2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2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2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2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2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2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2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2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2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2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2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2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2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2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2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2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2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2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2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2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2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2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2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2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2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2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2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2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2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2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2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2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2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2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2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2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2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2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2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2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2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2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2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2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2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2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2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2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2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2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2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2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2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2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2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2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2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2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2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2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2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2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2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2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2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2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2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2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2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2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2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2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2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2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2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2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2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2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2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2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2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2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2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2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2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2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2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2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2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2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2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2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2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2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2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2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2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2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2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2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2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2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2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2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2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2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2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2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2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2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2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2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2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2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2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2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2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2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2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2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2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2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2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2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2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2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2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2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2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2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2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2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2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2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2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2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2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2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2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2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2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2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2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2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2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2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2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2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2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2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2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2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2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2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2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2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2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2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2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2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2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2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2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2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2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2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2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2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2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2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2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2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2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2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2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2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2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2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2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2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2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2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2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2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2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2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2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2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2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2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2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2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2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2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2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2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2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2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2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2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2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2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2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2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2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2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2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2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2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2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2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2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2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2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2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2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2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2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2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2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2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2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2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2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2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2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2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2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2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2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2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2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2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2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2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2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2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2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2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2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2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2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2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2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2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2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2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2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2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2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2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2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2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2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2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2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2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2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2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2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2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2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2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2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2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2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2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2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2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2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2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2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2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2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2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2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2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2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2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2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2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2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2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2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2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2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2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2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2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2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2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2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2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2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2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2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2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2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2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2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2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2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2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2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2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2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2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2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2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2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2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2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2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2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2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2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2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2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2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2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2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2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2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2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2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2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2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2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2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2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2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2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2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2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2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2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2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2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2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2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2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2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2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2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2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2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2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2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2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2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2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2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2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2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2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2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2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2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2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2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2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2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2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2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2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2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2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2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2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2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2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2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2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2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2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2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2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2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2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2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2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2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2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2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2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2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2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2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2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2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2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2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2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2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2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2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2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2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2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2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2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2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2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2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2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2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2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2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2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2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2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2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2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2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2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2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2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2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2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2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2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2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2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2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2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2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2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2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2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2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2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2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2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2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2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2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2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2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2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2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2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2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2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2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2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2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2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2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2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2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2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2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2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2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2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2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2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2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2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2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2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2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2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2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2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2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2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2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2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2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2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2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2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2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2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2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2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2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2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2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2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2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2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2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2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2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2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2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2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2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2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2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2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2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2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2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2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2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2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2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2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2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2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2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2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2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2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2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2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2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2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2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2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2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2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2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2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2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2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2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2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2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2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2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2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2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2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2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2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2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2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2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2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2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2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2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2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2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2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2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2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2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2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2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2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2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2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2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2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2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2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2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2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2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2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2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2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2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2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2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2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2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2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2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2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2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2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2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2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2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2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2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2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2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2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2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2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2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2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2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2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2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2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2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2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2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2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2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2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2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2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2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2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2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2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2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2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2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2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2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2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2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2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2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2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2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2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2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2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2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2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2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2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2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2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2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2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2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2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2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2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2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2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2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2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2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2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2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2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2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2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2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2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2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2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2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2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2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2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2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2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2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2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2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2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2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2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2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2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2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2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2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2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2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2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2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2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2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2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2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2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2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2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2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2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2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2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2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2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2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2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2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2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2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2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2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2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2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2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2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2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2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2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2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2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2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2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2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2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2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2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2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2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2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2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2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2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2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2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2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2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2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2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2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2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2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2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2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2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2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2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2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2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2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2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2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2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2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2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2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2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2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2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2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2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2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2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2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2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2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2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2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2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2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2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2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2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2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2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2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2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2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2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2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2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2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2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2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2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2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2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2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2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2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2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2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2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2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2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2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2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2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2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2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2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2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2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2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2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2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2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2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2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2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2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2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2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2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2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2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2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2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2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2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2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2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2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2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2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2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2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2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2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2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2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2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2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2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2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2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2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2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2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2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2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2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2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2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2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2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2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2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2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2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2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2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2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2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2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2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2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2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2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2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2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2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2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2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2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2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2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2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2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2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2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2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2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2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2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2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2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2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2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2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2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2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2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2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2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2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2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2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2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2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2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2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2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2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2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2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2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2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2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2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2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2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2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2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2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2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2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2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2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2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2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2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2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2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2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2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2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2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2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2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2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2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2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2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2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2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2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2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2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2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2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2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2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2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2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2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2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2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2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2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2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2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2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2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2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2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2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2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2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2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2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2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2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2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2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2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2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2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2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2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2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2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2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2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2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2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2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2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2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2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2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2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2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2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2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2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2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2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2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2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2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2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2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2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2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2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2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2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2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2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2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2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2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2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2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2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2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2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2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2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2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2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2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2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2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2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2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2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2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2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2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2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2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2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2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2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2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2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2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2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2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2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2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2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2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2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2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2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2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2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2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2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2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2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2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2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2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2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2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2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2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2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2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2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2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2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2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2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2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2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2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2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2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2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2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2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2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2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2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2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2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2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2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2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2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2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2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2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2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2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2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2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2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2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2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2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2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2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2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2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2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2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2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2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2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2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2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2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2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2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2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2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2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2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2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2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2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2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2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2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2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2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2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2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2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2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2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2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2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2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2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2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2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2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2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2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2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2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2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2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2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2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2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2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2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2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2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2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2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2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2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2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2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2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2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2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2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2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2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2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2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2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2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2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2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2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2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2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2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2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2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2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2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2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2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2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2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2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2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2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2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2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2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2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2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2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2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2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2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2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2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2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2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2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2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2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2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2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2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2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2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2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2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2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2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2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2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2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2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2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2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2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2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2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2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2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2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2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2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2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2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2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2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2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2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2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2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2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2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2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2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2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2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2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2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2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2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2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2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2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2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2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2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2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2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2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2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2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2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2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2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2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2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2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2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2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2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2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2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2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2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2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2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2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2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2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2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2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2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2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2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2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2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2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2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2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2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2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2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2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2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2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2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2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2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2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2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2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2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2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2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2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2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2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2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2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2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2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2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2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2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2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2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2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2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2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2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2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2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2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2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2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2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2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2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2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2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2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2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2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2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2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2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2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2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2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2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2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2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2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2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2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2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2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2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2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2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2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2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2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2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2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2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2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2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2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2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2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2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2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2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2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2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2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2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2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2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2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2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2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2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2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2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2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2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2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2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2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2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2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2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2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2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2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2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2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2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2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2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2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2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2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2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2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2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2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2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2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2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2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2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2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2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2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2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2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2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2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2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2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2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2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2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2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2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2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2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2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2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2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2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2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2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2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2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2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2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2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2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2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2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2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2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2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2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2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2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2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2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2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2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2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2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2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2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2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2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2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2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2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2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2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2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2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2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2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2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2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2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2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2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2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2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2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2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2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2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2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2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2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2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2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2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2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2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2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2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2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2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2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2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2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2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2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2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2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2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2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2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2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2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2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2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2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2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2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2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2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2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2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2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2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2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2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2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2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2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2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2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2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2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2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2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2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2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2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2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2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2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2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2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2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2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2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2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2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2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2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2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2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2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2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2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2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2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2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2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2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2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2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2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2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2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2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2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2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2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2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2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2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2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2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2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2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2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2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2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2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2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2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2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2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2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2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2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2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2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2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2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2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2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2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2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2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2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2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2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2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2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2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2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2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2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2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2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2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2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2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2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2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2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2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2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2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2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2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2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2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2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2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2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2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2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2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2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2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2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2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2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2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2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2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2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2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2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2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2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2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2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2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2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2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2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2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2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2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2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2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2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2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2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2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2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2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2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2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2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2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2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2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2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2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2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2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2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2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2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2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2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2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2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2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2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2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2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2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2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2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2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2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2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2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2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2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2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2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2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2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2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2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2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2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2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2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2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2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2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2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2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2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2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2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2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2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2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2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2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2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2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2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2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2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2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2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2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2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2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2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2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2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2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2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2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2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2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2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2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2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2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2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2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2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2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2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2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2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2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2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2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2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2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2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2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2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2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2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2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2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2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2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2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2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2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2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2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2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2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2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2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2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2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2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2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2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2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2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2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2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2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2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2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2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2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2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2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2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2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2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2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2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2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2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2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2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2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2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2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2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2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2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2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2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2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2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2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2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2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2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2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2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2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2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2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2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2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2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2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2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2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2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2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2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2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2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2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2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2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2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2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2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2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2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2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2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2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2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2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2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2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2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2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2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2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2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2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2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2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2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2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2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2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2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2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2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2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2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2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2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2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2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2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2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2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2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2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2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2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2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2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2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2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2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2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2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2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2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2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2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2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2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2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2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2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2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2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2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2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2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2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2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2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2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2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2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2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2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2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2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2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2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2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2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2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2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2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2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2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2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2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2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2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2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2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2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2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2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2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2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2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2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2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2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2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2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2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2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2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2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2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2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2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2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2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2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2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2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2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2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2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2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2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2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2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2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2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2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2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2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2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2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2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2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2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2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2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2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2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2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2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2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2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2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2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2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2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2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2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2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2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2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2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2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2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2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2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2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2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2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2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2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2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2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2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2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2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2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2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2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2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2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2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2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2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2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2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2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2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2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2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2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2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2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2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2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2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2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2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2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2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2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2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2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2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2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2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2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2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2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2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2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2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2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2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2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2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2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2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2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2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2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2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2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2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2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2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2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2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2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2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2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2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2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2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2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2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2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2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2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2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2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2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2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2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2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2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2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2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2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2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2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2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2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2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2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2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2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2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2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2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2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2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2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2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2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2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2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2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2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2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2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2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2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2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2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2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2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2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2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2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2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2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2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2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2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2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2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2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2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2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2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2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2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2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2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2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2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2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2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2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2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2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2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2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2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2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2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2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2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2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2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2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2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2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2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2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2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2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2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2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2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2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2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2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2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2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2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2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2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2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2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2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2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2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2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2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2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2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2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2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2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2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2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2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2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2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2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2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2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2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2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2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2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2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2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2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2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2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2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2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2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2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2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2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2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2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2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2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2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2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2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2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2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2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2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2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2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2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2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2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2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2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2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2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2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2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2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2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2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2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2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2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2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2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2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2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2">
        <v>44370</v>
      </c>
      <c r="B7744" t="s">
        <v>5</v>
      </c>
      <c r="C7744" t="s">
        <v>101</v>
      </c>
      <c r="D7744" t="s">
        <v>102</v>
      </c>
      <c r="E7744">
        <v>15</v>
      </c>
      <c r="F7744">
        <v>0</v>
      </c>
      <c r="G7744">
        <v>0</v>
      </c>
      <c r="H7744">
        <v>15</v>
      </c>
      <c r="I7744">
        <v>0</v>
      </c>
    </row>
    <row r="7745" spans="1:9" x14ac:dyDescent="0.25">
      <c r="A7745" s="12">
        <v>44373</v>
      </c>
      <c r="B7745" t="s">
        <v>5</v>
      </c>
      <c r="C7745" t="s">
        <v>83</v>
      </c>
      <c r="D7745" t="s">
        <v>84</v>
      </c>
      <c r="E7745">
        <v>8</v>
      </c>
      <c r="F7745">
        <v>0</v>
      </c>
      <c r="G7745">
        <v>8</v>
      </c>
      <c r="H7745">
        <v>0</v>
      </c>
      <c r="I7745">
        <v>0</v>
      </c>
    </row>
    <row r="7746" spans="1:9" x14ac:dyDescent="0.25">
      <c r="A7746" s="12">
        <v>44374</v>
      </c>
      <c r="B7746" t="s">
        <v>5</v>
      </c>
      <c r="C7746" t="s">
        <v>101</v>
      </c>
      <c r="D7746" t="s">
        <v>102</v>
      </c>
      <c r="E7746">
        <v>0</v>
      </c>
      <c r="F7746">
        <v>0</v>
      </c>
      <c r="G7746">
        <v>0</v>
      </c>
      <c r="H7746">
        <v>25</v>
      </c>
      <c r="I7746">
        <v>0</v>
      </c>
    </row>
    <row r="7747" spans="1:9" x14ac:dyDescent="0.25">
      <c r="A7747" s="12">
        <v>44375</v>
      </c>
      <c r="B7747" t="s">
        <v>2</v>
      </c>
      <c r="C7747" t="s">
        <v>95</v>
      </c>
      <c r="D7747" t="s">
        <v>96</v>
      </c>
      <c r="E7747">
        <v>60</v>
      </c>
      <c r="F7747">
        <v>0</v>
      </c>
      <c r="G7747">
        <v>0</v>
      </c>
      <c r="H7747">
        <v>0</v>
      </c>
      <c r="I7747">
        <v>0</v>
      </c>
    </row>
  </sheetData>
  <autoFilter ref="A1:I4308">
    <sortState ref="A2:I7699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2021-07-02T08:33:34Z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