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1007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<sst xmlns="http://schemas.openxmlformats.org/spreadsheetml/2006/main" count="8275" uniqueCount="137">
  <si>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</si>
  <si>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</si>
  <si>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</si>
  <si>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</si>
  <si>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</si>
  <si>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</si>
  <si>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</si>
  <si>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</si>
  <si>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</si>
  <si>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</si>
  <si>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</si>
  <si>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</si>
  <si>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</si>
  <si>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</si>
  <si>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</si>
  <si>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</si>
  <si>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</si>
  <si>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</si>
  <si>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</si>
  <si>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</si>
  <si>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</si>
  <si>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</si>
  <si>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</si>
  <si>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</si>
  <si>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</si>
  <si>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</si>
  <si>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</si>
  <si>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</si>
  <si>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</si>
  <si>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</si>
  <si>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</si>
  <si>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</si>
  <si>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</si>
  <si>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</si>
  <si>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</si>
  <si>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</si>
  <si>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</si>
  <si>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</si>
  <si>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</si>
  <si>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</si>
  <si>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</si>
  <si>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</si>
  <si>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</si>
  <si>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</si>
  <si>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</si>
  <si>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</si>
  <si>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</si>
  <si>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</si>
  <si>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</si>
  <si>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</si>
  <si>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</si>
  <si>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</si>
  <si>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</si>
  <si>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</si>
  <si>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</si>
  <si>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</si>
  <si>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</si>
  <si>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</si>
  <si>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</si>
  <si>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</si>
  <si>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</si>
  <si>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</si>
  <si>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</si>
  <si>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</si>
  <si>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</si>
  <si>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</si>
  <si>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</si>
  <si>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</si>
  <si>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</si>
  <si>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</si>
  <si>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</si>
  <si>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</si>
  <si>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</si>
  <si>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</si>
  <si>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</si>
  <si>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</si>
  <si>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</si>
  <si>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</si>
  <si>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</si>
  <si>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</si>
  <si>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</si>
  <si>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</si>
  <si>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</si>
  <si>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</si>
  <si>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</si>
  <si>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</si>
  <si>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</si>
  <si>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</si>
  <si>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</si>
  <si>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</si>
  <si>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</si>
  <si>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</si>
  <si>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</si>
  <si>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</si>
  <si>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</si>
  <si>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</si>
  <si>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</si>
  <si>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</si>
  <si>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</si>
  <si>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</si>
  <si>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</si>
  <si>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</si>
  <si>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</si>
  <si>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</si>
  <si>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</si>
  <si>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</si>
  <si>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</si>
  <si>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</si>
  <si>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</si>
  <si>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</si>
  <si>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</si>
  <si>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</si>
  <si>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</si>
  <si>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</si>
  <si>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</si>
  <si>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</si>
  <si>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</si>
  <si>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</si>
  <si>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</si>
  <si>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</si>
  <si>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</si>
  <si>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</si>
  <si>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</si>
  <si>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</si>
  <si>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</si>
  <si>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</si>
  <si>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</si>
  <si>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</si>
  <si>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</si>
  <si>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</si>
  <si>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</si>
  <si>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</si>
  <si>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</si>
  <si>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</si>
  <si>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</si>
  <si>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</si>
  <si>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- 0
Total number of Arrests over the last 7 days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</si>
</sst>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8"/>
  <sheetViews>
    <sheetView topLeftCell="B2819" workbookViewId="0">
      <selection activeCell="L31" sqref="L31"/>
    </sheetView>
  </sheetViews>
  <sheetFormatPr defaultRowHeight="14.5" x14ac:dyDescent="0.35"/>
  <cols>
    <col min="1" max="1" width="16.90625" customWidth="1"/>
    <col min="4" max="4" width="27.8164062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1211</v>
      </c>
      <c r="N11" s="2">
        <f>SUMIF($B:$B,$L$11,F:F)</f>
        <v>279</v>
      </c>
      <c r="O11" s="2">
        <f>SUMIF($B:$B,$L$11,G:G)</f>
        <v>23</v>
      </c>
      <c r="P11" s="2">
        <f>SUMIF($B:$B,$L$11,H:H)</f>
        <v>170</v>
      </c>
      <c r="Q11" s="2">
        <f>SUMIF($B:$B,$L$11,I:I)</f>
        <v>14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1703</v>
      </c>
      <c r="N12" s="2">
        <f>SUMIF($B:$B,$L$12,F:F)</f>
        <v>433</v>
      </c>
      <c r="O12" s="2">
        <f>SUMIF($B:$B,$L$12,G:G)</f>
        <v>17</v>
      </c>
      <c r="P12" s="2">
        <f>SUMIF($B:$B,$L$12,H:H)</f>
        <v>115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2639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4586</v>
      </c>
      <c r="N14" s="2">
        <f>SUMIF($B:$B,$L$14,F:F)</f>
        <v>1130</v>
      </c>
      <c r="O14" s="2">
        <f>SUMIF($B:$B,$L$14,G:G)</f>
        <v>67</v>
      </c>
      <c r="P14" s="2">
        <f>SUMIF($B:$B,$L$14,H:H)</f>
        <v>265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3548</v>
      </c>
      <c r="N15" s="2">
        <f>SUMIF($B:$B,$L$15,F:F)</f>
        <v>616</v>
      </c>
      <c r="O15" s="2">
        <f>SUMIF($B:$B,$L$15,G:G)</f>
        <v>70</v>
      </c>
      <c r="P15" s="2">
        <f>SUMIF($B:$B,$L$15,H:H)</f>
        <v>167</v>
      </c>
      <c r="Q15" s="2">
        <f>SUMIF($B:$B,$L$15,I:I)</f>
        <v>22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1198</v>
      </c>
      <c r="N16" s="2">
        <f>SUMIF($B:$B,$L$16,F:F)</f>
        <v>285</v>
      </c>
      <c r="O16" s="2">
        <f>SUMIF($B:$B,$L$16,G:G)</f>
        <v>26</v>
      </c>
      <c r="P16" s="2">
        <f>SUMIF($B:$B,$L$16,H:H)</f>
        <v>141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1615</v>
      </c>
      <c r="N17" s="2">
        <f>SUMIF($B:$B,$L$17,F:F)</f>
        <v>349</v>
      </c>
      <c r="O17" s="2">
        <f>SUMIF($B:$B,$L$17,G:G)</f>
        <v>25</v>
      </c>
      <c r="P17" s="2">
        <f>SUMIF($B:$B,$L$17,H:H)</f>
        <v>219</v>
      </c>
      <c r="Q17" s="2">
        <f>SUMIF($B:$B,$L$17,I:I)</f>
        <v>47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16632</v>
      </c>
      <c r="N18" s="2">
        <f>SUMIF($B:$B,$L$18,F:F)</f>
        <v>4901</v>
      </c>
      <c r="O18" s="2">
        <f>SUMIF($B:$B,$L$18,G:G)</f>
        <v>82</v>
      </c>
      <c r="P18" s="2">
        <f>SUMIF($B:$B,$L$18,H:H)</f>
        <v>827</v>
      </c>
      <c r="Q18" s="2">
        <f>SUMIF($B:$B,$L$18,I:I)</f>
        <v>65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6055</v>
      </c>
      <c r="N19" s="2">
        <f>SUMIF($B:$B,$L$19,F:F)</f>
        <v>1307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2878</v>
      </c>
      <c r="N20" s="2">
        <f>SUMIF($B:$B,$L$20,F:F)</f>
        <v>500</v>
      </c>
      <c r="O20" s="2">
        <f>SUMIF($B:$B,$L$20,G:G)</f>
        <v>12</v>
      </c>
      <c r="P20" s="2">
        <f>SUMIF($B:$B,$L$20,H:H)</f>
        <v>312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2690</v>
      </c>
      <c r="N21" s="2">
        <f>SUMIF($B:$B,$L$21,F:F)</f>
        <v>634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2550</v>
      </c>
      <c r="N22" s="2">
        <f>SUMIF($B:$B,$L$22,F:F)</f>
        <v>909</v>
      </c>
      <c r="O22" s="2">
        <f>SUMIF($B:$B,$L$22,G:G)</f>
        <v>24</v>
      </c>
      <c r="P22" s="2">
        <f>SUMIF($B:$B,$L$22,H:H)</f>
        <v>160</v>
      </c>
      <c r="Q22" s="2">
        <f>SUMIF($B:$B,$L$22,I:I)</f>
        <v>14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250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48156</v>
      </c>
      <c r="N24" s="6">
        <f t="shared" ref="N24:Q24" si="0">SUM(F:F)</f>
        <v>12025</v>
      </c>
      <c r="O24" s="6">
        <f t="shared" si="0"/>
        <v>403</v>
      </c>
      <c r="P24" s="6">
        <f t="shared" si="0"/>
        <v>3357</v>
      </c>
      <c r="Q24" s="6">
        <f t="shared" si="0"/>
        <v>285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7">
        <v>43930</v>
      </c>
      <c r="B279" t="s">
        <v>30</v>
      </c>
      <c r="C279" t="s">
        <v>31</v>
      </c>
      <c r="D279" t="s">
        <v>32</v>
      </c>
      <c r="E279">
        <v>7</v>
      </c>
      <c r="F279">
        <v>0</v>
      </c>
      <c r="G279">
        <v>0</v>
      </c>
      <c r="H279">
        <v>2</v>
      </c>
      <c r="I279">
        <v>1</v>
      </c>
    </row>
    <row r="280" spans="1:9" x14ac:dyDescent="0.35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33</v>
      </c>
      <c r="C1080" t="s">
        <v>50</v>
      </c>
      <c r="D1080" t="s">
        <v>51</v>
      </c>
      <c r="E1080">
        <v>20</v>
      </c>
      <c r="F1080">
        <v>5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7">
        <v>43950</v>
      </c>
      <c r="B1145" t="s">
        <v>30</v>
      </c>
      <c r="C1145" t="s">
        <v>31</v>
      </c>
      <c r="D1145" t="s">
        <v>32</v>
      </c>
      <c r="E1145">
        <v>0</v>
      </c>
      <c r="F1145">
        <v>0</v>
      </c>
      <c r="G1145">
        <v>0</v>
      </c>
      <c r="H1145">
        <v>0</v>
      </c>
      <c r="I1145">
        <v>1</v>
      </c>
    </row>
    <row r="1146" spans="1:9" x14ac:dyDescent="0.35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0</v>
      </c>
      <c r="G1178">
        <v>1</v>
      </c>
      <c r="H1178">
        <v>6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7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7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7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7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7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7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7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7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7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7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7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7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7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7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7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7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7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7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7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7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7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7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7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7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7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7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7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7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7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7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7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7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7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7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7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7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7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7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7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7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7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7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7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7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7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7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7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7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7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7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7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7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7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7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7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7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7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7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7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7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7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7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7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7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7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7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7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7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7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7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7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7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7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7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7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7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7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7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7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7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7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7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7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7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7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7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7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7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7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7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7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7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7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7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7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7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7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7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7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7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7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7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7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7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7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7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7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7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7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7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7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7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7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7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7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7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7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7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7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7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7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7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7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7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7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7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7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7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7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7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7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7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7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7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7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7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7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7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7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7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7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7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7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7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7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7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7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7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7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7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7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7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7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7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7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7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7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7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7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7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7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7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7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7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7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7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7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7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7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7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7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7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7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7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7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7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7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7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7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7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7">
        <v>44059</v>
      </c>
      <c r="B2815" t="s">
        <v>6</v>
      </c>
      <c r="C2815" t="s">
        <v>7</v>
      </c>
      <c r="D2815" t="s">
        <v>8</v>
      </c>
      <c r="E2815">
        <v>0</v>
      </c>
      <c r="F2815">
        <v>10</v>
      </c>
      <c r="G2815">
        <v>0</v>
      </c>
      <c r="H2815">
        <v>0</v>
      </c>
      <c r="I2815">
        <v>0</v>
      </c>
    </row>
    <row r="2816" spans="1:9" x14ac:dyDescent="0.35">
      <c r="A2816" s="7">
        <v>44060</v>
      </c>
      <c r="B2816" t="s">
        <v>6</v>
      </c>
      <c r="C2816" t="s">
        <v>84</v>
      </c>
      <c r="D2816" t="s">
        <v>85</v>
      </c>
      <c r="E2816">
        <v>0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7">
        <v>44062</v>
      </c>
      <c r="B2817" t="s">
        <v>33</v>
      </c>
      <c r="C2817" t="s">
        <v>62</v>
      </c>
      <c r="D2817" t="s">
        <v>63</v>
      </c>
      <c r="E2817">
        <v>4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7">
        <v>44062</v>
      </c>
      <c r="B2818" t="s">
        <v>12</v>
      </c>
      <c r="C2818" t="s">
        <v>60</v>
      </c>
      <c r="D2818" t="s">
        <v>61</v>
      </c>
      <c r="E2818">
        <v>16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7">
        <v>44062</v>
      </c>
      <c r="B2819" t="s">
        <v>18</v>
      </c>
      <c r="C2819" t="s">
        <v>19</v>
      </c>
      <c r="D2819" t="s">
        <v>20</v>
      </c>
      <c r="E2819">
        <v>100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7">
        <v>44063</v>
      </c>
      <c r="B2820" t="s">
        <v>3</v>
      </c>
      <c r="C2820" t="s">
        <v>74</v>
      </c>
      <c r="D2820" t="s">
        <v>75</v>
      </c>
      <c r="E2820">
        <v>6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7">
        <v>44063</v>
      </c>
      <c r="B2821" t="s">
        <v>33</v>
      </c>
      <c r="C2821" t="s">
        <v>62</v>
      </c>
      <c r="D2821" t="s">
        <v>63</v>
      </c>
      <c r="E2821">
        <v>40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7">
        <v>44064</v>
      </c>
      <c r="B2822" t="s">
        <v>3</v>
      </c>
      <c r="C2822" t="s">
        <v>74</v>
      </c>
      <c r="D2822" t="s">
        <v>75</v>
      </c>
      <c r="E2822">
        <v>9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7">
        <v>44064</v>
      </c>
      <c r="B2823" t="s">
        <v>3</v>
      </c>
      <c r="C2823" t="s">
        <v>96</v>
      </c>
      <c r="D2823" t="s">
        <v>97</v>
      </c>
      <c r="E2823">
        <v>27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7">
        <v>44064</v>
      </c>
      <c r="B2824" t="s">
        <v>6</v>
      </c>
      <c r="C2824" t="s">
        <v>48</v>
      </c>
      <c r="D2824" t="s">
        <v>49</v>
      </c>
      <c r="E2824">
        <v>12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7">
        <v>44064</v>
      </c>
      <c r="B2825" t="s">
        <v>6</v>
      </c>
      <c r="C2825" t="s">
        <v>118</v>
      </c>
      <c r="D2825" t="s">
        <v>119</v>
      </c>
      <c r="E2825">
        <v>0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7">
        <v>44064</v>
      </c>
      <c r="B2826" t="s">
        <v>15</v>
      </c>
      <c r="C2826" t="s">
        <v>16</v>
      </c>
      <c r="D2826" t="s">
        <v>17</v>
      </c>
      <c r="E2826">
        <v>50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7">
        <v>44065</v>
      </c>
      <c r="B2827" t="s">
        <v>3</v>
      </c>
      <c r="C2827" t="s">
        <v>96</v>
      </c>
      <c r="D2827" t="s">
        <v>97</v>
      </c>
      <c r="E2827">
        <v>24</v>
      </c>
      <c r="F2827">
        <v>6</v>
      </c>
      <c r="G2827">
        <v>0</v>
      </c>
      <c r="H2827">
        <v>0</v>
      </c>
      <c r="I2827">
        <v>0</v>
      </c>
    </row>
    <row r="2828" spans="1:9" x14ac:dyDescent="0.35">
      <c r="A2828" s="7">
        <v>44065</v>
      </c>
      <c r="B2828" t="s">
        <v>3</v>
      </c>
      <c r="C2828" t="s">
        <v>76</v>
      </c>
      <c r="D2828" t="s">
        <v>77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7">
        <v>44065</v>
      </c>
      <c r="B2829" t="s">
        <v>33</v>
      </c>
      <c r="C2829" t="s">
        <v>50</v>
      </c>
      <c r="D2829" t="s">
        <v>51</v>
      </c>
      <c r="E2829">
        <v>7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7">
        <v>44065</v>
      </c>
      <c r="B2830" t="s">
        <v>6</v>
      </c>
      <c r="C2830" t="s">
        <v>7</v>
      </c>
      <c r="D2830" t="s">
        <v>8</v>
      </c>
      <c r="E2830">
        <v>37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7">
        <v>44066</v>
      </c>
      <c r="B2831" t="s">
        <v>3</v>
      </c>
      <c r="C2831" t="s">
        <v>78</v>
      </c>
      <c r="D2831" t="s">
        <v>79</v>
      </c>
      <c r="E2831">
        <v>1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7">
        <v>44066</v>
      </c>
      <c r="B2832" t="s">
        <v>33</v>
      </c>
      <c r="C2832" t="s">
        <v>50</v>
      </c>
      <c r="D2832" t="s">
        <v>51</v>
      </c>
      <c r="E2832">
        <v>0</v>
      </c>
      <c r="F2832">
        <v>13</v>
      </c>
      <c r="G2832">
        <v>0</v>
      </c>
      <c r="H2832">
        <v>0</v>
      </c>
      <c r="I2832">
        <v>0</v>
      </c>
    </row>
    <row r="2833" spans="1:9" x14ac:dyDescent="0.35">
      <c r="A2833" s="7">
        <v>44066</v>
      </c>
      <c r="B2833" t="s">
        <v>12</v>
      </c>
      <c r="C2833" t="s">
        <v>13</v>
      </c>
      <c r="D2833" t="s">
        <v>14</v>
      </c>
      <c r="E2833">
        <v>0</v>
      </c>
      <c r="F2833">
        <v>77</v>
      </c>
      <c r="G2833">
        <v>0</v>
      </c>
      <c r="H2833">
        <v>0</v>
      </c>
      <c r="I2833">
        <v>0</v>
      </c>
    </row>
    <row r="2834" spans="1:9" x14ac:dyDescent="0.35">
      <c r="A2834" s="7">
        <v>44066</v>
      </c>
      <c r="B2834" t="s">
        <v>30</v>
      </c>
      <c r="C2834" t="s">
        <v>106</v>
      </c>
      <c r="D2834" t="s">
        <v>107</v>
      </c>
      <c r="E2834">
        <v>10</v>
      </c>
      <c r="F2834">
        <v>5</v>
      </c>
      <c r="G2834">
        <v>0</v>
      </c>
      <c r="H2834">
        <v>0</v>
      </c>
      <c r="I2834">
        <v>0</v>
      </c>
    </row>
    <row r="2835" spans="1:9" x14ac:dyDescent="0.35">
      <c r="A2835" s="7">
        <v>44066</v>
      </c>
      <c r="B2835" t="s">
        <v>30</v>
      </c>
      <c r="C2835" t="s">
        <v>56</v>
      </c>
      <c r="D2835" t="s">
        <v>57</v>
      </c>
      <c r="E2835">
        <v>30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7">
        <v>44068</v>
      </c>
      <c r="B2836" t="s">
        <v>3</v>
      </c>
      <c r="C2836" t="s">
        <v>76</v>
      </c>
      <c r="D2836" t="s">
        <v>77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7">
        <v>44068</v>
      </c>
      <c r="B2837" t="s">
        <v>33</v>
      </c>
      <c r="C2837" t="s">
        <v>62</v>
      </c>
      <c r="D2837" t="s">
        <v>63</v>
      </c>
      <c r="E2837">
        <v>0</v>
      </c>
      <c r="F2837">
        <v>40</v>
      </c>
      <c r="G2837">
        <v>0</v>
      </c>
      <c r="H2837">
        <v>0</v>
      </c>
      <c r="I2837">
        <v>0</v>
      </c>
    </row>
    <row r="2838" spans="1:9" x14ac:dyDescent="0.35">
      <c r="A2838" s="7">
        <v>44068</v>
      </c>
      <c r="B2838" t="s">
        <v>6</v>
      </c>
      <c r="C2838" t="s">
        <v>100</v>
      </c>
      <c r="D2838" t="s">
        <v>101</v>
      </c>
      <c r="E2838">
        <v>2</v>
      </c>
      <c r="F2838">
        <v>0</v>
      </c>
      <c r="G2838">
        <v>0</v>
      </c>
      <c r="H2838">
        <v>0</v>
      </c>
      <c r="I2838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2020-08-28T08:37:09Z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